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9"/>
  </bookViews>
  <sheets>
    <sheet name="0810160" sheetId="1" r:id="rId1"/>
    <sheet name="0812144" sheetId="2" r:id="rId2"/>
    <sheet name="0813031" sheetId="3" r:id="rId3"/>
    <sheet name="0813032" sheetId="4" r:id="rId4"/>
    <sheet name="0813035" sheetId="5" r:id="rId5"/>
    <sheet name="0813050" sheetId="6" r:id="rId6"/>
    <sheet name="0813242" sheetId="7" r:id="rId7"/>
    <sheet name="0813123" sheetId="8" r:id="rId8"/>
    <sheet name="0813160" sheetId="9" r:id="rId9"/>
    <sheet name="0813210" sheetId="10" r:id="rId10"/>
  </sheets>
  <definedNames>
    <definedName name="_xlnm.Print_Area" localSheetId="0">'0810160'!$A$1:$M$90</definedName>
    <definedName name="_xlnm.Print_Area" localSheetId="1">'0812144'!$A$1:$M$67</definedName>
    <definedName name="_xlnm.Print_Area" localSheetId="2">'0813031'!$A$1:$M$67</definedName>
    <definedName name="_xlnm.Print_Area" localSheetId="5">'0813050'!$A$1:$M$67</definedName>
    <definedName name="_xlnm.Print_Area" localSheetId="8">'0813160'!$A$1:$M$67</definedName>
    <definedName name="_xlnm.Print_Area" localSheetId="9">'0813210'!$A$1:$M$71</definedName>
    <definedName name="_xlnm.Print_Area" localSheetId="6">'0813242'!$A$1:$M$88</definedName>
  </definedNames>
  <calcPr fullCalcOnLoad="1"/>
</workbook>
</file>

<file path=xl/sharedStrings.xml><?xml version="1.0" encoding="utf-8"?>
<sst xmlns="http://schemas.openxmlformats.org/spreadsheetml/2006/main" count="1239" uniqueCount="249">
  <si>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</si>
  <si>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</si>
  <si>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</si>
  <si>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</si>
  <si>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</si>
  <si>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</si>
  <si>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</si>
  <si>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</si>
  <si>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</si>
  <si>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</si>
  <si>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</si>
  <si>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</si>
  <si>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</si>
  <si>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</si>
  <si>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</si>
  <si>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</si>
  <si>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</si>
  <si>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</si>
  <si>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</si>
  <si>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</si>
  <si>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</si>
  <si>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</si>
  <si>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</si>
  <si>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</si>
  <si>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</si>
  <si>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</si>
  <si>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</si>
  <si>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</si>
  <si>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</si>
  <si>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</si>
  <si>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</si>
  <si>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</si>
  <si>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</si>
  <si>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</si>
  <si>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</si>
  <si>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</si>
  <si>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</si>
  <si>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</si>
  <si>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</si>
  <si>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</si>
  <si>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</si>
  <si>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 серпня 2014 року № 836
(у редакції наказу Міністерства фінансів Українивід 29 грудня 2018 року № 1209)</t>
  </si>
  <si>
    <t>08000000/0810000</t>
  </si>
  <si>
    <t>08000000</t>
  </si>
  <si>
    <t>Управління соціального захисту населення, сім'ї та праці Новгород-Сіверської міської ради Чернігівської області</t>
  </si>
  <si>
    <t>С.Ф. Чуванова</t>
  </si>
  <si>
    <t>Начальник управління соціального захисту населення, сім'ї та праці Новгород-Сіверської міської ради Чернігівської області</t>
  </si>
  <si>
    <t>грн.</t>
  </si>
  <si>
    <t>осіб</t>
  </si>
  <si>
    <t>одиниць</t>
  </si>
  <si>
    <t>%</t>
  </si>
  <si>
    <t>Пояснення щодо причин розбіжностей між фактичними та затвердженими результативними показниками: розбіжностей немає.</t>
  </si>
  <si>
    <t>1030</t>
  </si>
  <si>
    <t>фінансова звітність</t>
  </si>
  <si>
    <t>0813031</t>
  </si>
  <si>
    <t>Надання інших пільг окремим категоріям громадян відповідно до законодавства</t>
  </si>
  <si>
    <t>Забезпечення надання інших пільг окремим категоріям громадян відповідно до законодавства</t>
  </si>
  <si>
    <t>Забезпечення надання інших, передбачених законодавством, пільг окремим категоріям громадян відповідно до законодавства</t>
  </si>
  <si>
    <t>Забезпечення компенсації витрат на проїзд на санаторно-курортне лікування постраждалим внаслідок Чорнобильської катастрофи мешканцям міста Новгорода-Сіверського</t>
  </si>
  <si>
    <t>обсяг видатків компенсації на проїзд на санаторно-курортне лікування</t>
  </si>
  <si>
    <t>кількість осіб, які мають право на пільговий проїзд</t>
  </si>
  <si>
    <t xml:space="preserve">середня вартість компенсації пільгового проїзду </t>
  </si>
  <si>
    <t>Розрахункові дані відділу фінансового забезпечення</t>
  </si>
  <si>
    <t>частка пільговиків, які отримали компенсацію витрат на проїзд на санаторно-курортне лікування</t>
  </si>
  <si>
    <t>Завдання підпрограми виконане у повному обсязі. Відшкодування пільг на проїзд на санаторно-курортне лікування постраждалим внаслідок Чорнобильської катастрофи мешканцям міста Новгорода-Сіверського було виплачено відповідно до фактичних нарахувань.</t>
  </si>
  <si>
    <t>0813050</t>
  </si>
  <si>
    <t>Пільгове медичне обслуговування осіб, які постраждали внаслідок Чорнобильської катастрофи</t>
  </si>
  <si>
    <t>1070</t>
  </si>
  <si>
    <t>Забезпечення пільговим медичним обслуговуванням осіб, які постраждали внаслідок Чорнобильської катастрофи.</t>
  </si>
  <si>
    <t>кількість одержувачів безоплатних ліків за рецептами лікарів</t>
  </si>
  <si>
    <t>середня вартість пільги на безоплатне придбання ліків на одну особу</t>
  </si>
  <si>
    <t>відсоток громадян, які одержали безоплатні ліки</t>
  </si>
  <si>
    <t>розрахунок</t>
  </si>
  <si>
    <t>0813242</t>
  </si>
  <si>
    <t>Інші заходи у сфері соціального захисту і соціального забезпечення</t>
  </si>
  <si>
    <t>1090</t>
  </si>
  <si>
    <t>Забезпечення надання фінансової допомоги соціально незахищеним категоріям громадян</t>
  </si>
  <si>
    <t>Забезпечення діяльності інших закладів у сфері соціального захисту і соціального забезпечення</t>
  </si>
  <si>
    <t>Проведення інших регіональних заходів, спрямованих на соціальний захист і соціальне забезпечення</t>
  </si>
  <si>
    <t>Забезпечення надання одноразової фінансової допомоги</t>
  </si>
  <si>
    <t>УСЬОГО:</t>
  </si>
  <si>
    <t xml:space="preserve">видатки на виплату допомог  </t>
  </si>
  <si>
    <t>кількість одержувачів відшкодування на проїзд</t>
  </si>
  <si>
    <t>кількість одержувачів безоплатних лікарських засобів і харчових продуктів</t>
  </si>
  <si>
    <t>Кількість одержувачів одноразової матеріальної допомоги</t>
  </si>
  <si>
    <t>Кількість осіб з інвалідністю-одержувачів допомоги</t>
  </si>
  <si>
    <t>Кількість судових позовів</t>
  </si>
  <si>
    <t>розрахунок до програми</t>
  </si>
  <si>
    <t>середньомісячний розмір відшкодування за проїзд</t>
  </si>
  <si>
    <t>середньомісячний розмір вартості лікарських засобів і харчових продуктів</t>
  </si>
  <si>
    <t>середній розмір одноразової матеріальної допомоги</t>
  </si>
  <si>
    <t>середній розмір матеріальної допомоги особам з інвалідністю</t>
  </si>
  <si>
    <t>середній розмір відшкодування за судовим позовом</t>
  </si>
  <si>
    <t>грн/рік</t>
  </si>
  <si>
    <t>відсоток кількості осіб, яким протягом року надано відшкодування на проїзд</t>
  </si>
  <si>
    <t>відсоток кількості осіб, яким протягом року надано безоплатних лікарських засобів і харчових продуктів</t>
  </si>
  <si>
    <t>відсоток кількості осіб, яким протягом року надано одноразову матеріальну допомогу</t>
  </si>
  <si>
    <t>відсоток кількості осіб з інвалідністю, яким протягом року надано матеріальну допомогу</t>
  </si>
  <si>
    <t>відсоток</t>
  </si>
  <si>
    <t>розрахунок відділу фінансового забезпечення</t>
  </si>
  <si>
    <t>питома вага пільговиків, які отримали пільгові послуги</t>
  </si>
  <si>
    <t>Завдання програми виконане у повному обсязі. Відшкодування вартості  безоплатно придбаних ліків громадянам, мешканцям міста Новгорода-Сіверського, які постраждали в наслідок Чорнобильської катастрофи, проведено  згідно поданих реєстрів реалізованих безкоштовно ліків відповідно до фактичних нарахувань.</t>
  </si>
  <si>
    <t>обсяг видатків на відшкодування ліків</t>
  </si>
  <si>
    <t>Пояснення щодо причин розбіжностей між фактичними та затвердженими результативними показниками:  розбіжностей немає.</t>
  </si>
  <si>
    <t>Пояснення щодо причин розбіжностей між фактичними та затвердженими результативними показниками: розбіжностей немає</t>
  </si>
  <si>
    <t>Пояснення щодо причин розбіжностей між фактичними та затвердженими результативними показниками: у звязку з округленням до грн</t>
  </si>
  <si>
    <t>Кошторис на 2020 рік</t>
  </si>
  <si>
    <t>Розбіжності між фактичними та затвердженими результативними показниками бюджетної програми виникли у зв'язку з округленням до грн</t>
  </si>
  <si>
    <t>0763</t>
  </si>
  <si>
    <t>0812144</t>
  </si>
  <si>
    <t>Централізовані заходи з лікування хворих на цукровий та нецукровий діабет</t>
  </si>
  <si>
    <t xml:space="preserve">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</si>
  <si>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</si>
  <si>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</si>
  <si>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t>
  </si>
  <si>
    <t>Завдання програми виконане у повному обсязі. Відшкодування вартості  безоплатно придбаних препаратів інсуліну хворим на цукровий діабет громадянам, мешканцям Новгород-Сіверської отг, проведено  згідно поданих реєстрів відповідно до фактичних нарахувань.</t>
  </si>
  <si>
    <t xml:space="preserve">Розбіжності  між фактичними та затвердженими результативними показниками бюджетної програми виникли у зв'язку з меншою кількістю звернень </t>
  </si>
  <si>
    <t>Пояснення щодо причин розбіжностей між фактичними та затвердженими результативними показниками:  розбіжності незначні</t>
  </si>
  <si>
    <t>0813160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</si>
  <si>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</si>
  <si>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</si>
  <si>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</si>
  <si>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t>
  </si>
  <si>
    <t xml:space="preserve">Затверджено коштів у паспорті бюджетної програми більше від обсягів касових видатків (наданих кредитів з бюджету). </t>
  </si>
  <si>
    <t>Журнал реєстрації приймання заяв і документів для призначення усіх видів соціальної допомоги</t>
  </si>
  <si>
    <t>Питома вага кількості призначених компенсацій до кількості звернень за призначенням компенсації</t>
  </si>
  <si>
    <t>Розрахунково (відношення кількості призначених компенсацій до кількості звернень)</t>
  </si>
  <si>
    <t>Допомога була нарахована відподно до законодавства і виплачена відповідно до фактичних нарахувань.</t>
  </si>
  <si>
    <t>0810160</t>
  </si>
  <si>
    <t>0111</t>
  </si>
  <si>
    <t>Керівництво і управління у відповідній сфері у містах (місті Києві), селищах, селах, об’єднаних територіальних громадах</t>
  </si>
  <si>
    <t>Організація здійснення  наданих законодавством повноважень у  сфері соціального захисту населення</t>
  </si>
  <si>
    <t>Керівництво і управління у сфері соціального захисту населення</t>
  </si>
  <si>
    <t>Здійснення  наданих законодавством повноважень у  сфері соціального захисту населення</t>
  </si>
  <si>
    <t>Здійснення управлінням виконання завдань з інформатизації</t>
  </si>
  <si>
    <t>Забезпечення  виконання управлінням завдань з інформатизації</t>
  </si>
  <si>
    <t xml:space="preserve">Витрати на утримання  управління соціального захисту населення </t>
  </si>
  <si>
    <t>кількість штатних одиниць</t>
  </si>
  <si>
    <t>од.</t>
  </si>
  <si>
    <t>Штатний розпис</t>
  </si>
  <si>
    <t>Розрахунок</t>
  </si>
  <si>
    <t>кількість отриманих листів, звернень, заяв, скарг</t>
  </si>
  <si>
    <t xml:space="preserve">Журнал реєстрації </t>
  </si>
  <si>
    <t>кількість розроблених проектів місцевих програм, спрямованих на соціальний захист населення</t>
  </si>
  <si>
    <t>Дані відділів управління</t>
  </si>
  <si>
    <t>витрати на утримання однієї штатної одиниці</t>
  </si>
  <si>
    <t>Відсоток вчасно наданих послуг:
призначено допомог, надано пільг,субсидій</t>
  </si>
  <si>
    <t>кількість затверджених проектів місцевих програм, спрямованих на соціальний захист населення</t>
  </si>
  <si>
    <t>Рішення сесій міської ради</t>
  </si>
  <si>
    <t>обсяг видатків</t>
  </si>
  <si>
    <t>кількість послуг у сфері інформатизації</t>
  </si>
  <si>
    <t>середня вартість однієї послуги</t>
  </si>
  <si>
    <t>розрахункові дані</t>
  </si>
  <si>
    <t>Відсоток виконаних послуг від загальної кількості послуг</t>
  </si>
  <si>
    <t>про виконання паспорта бюджетної програми місцевого бюджету на 2021 рік</t>
  </si>
  <si>
    <t>Світлана ЧУВАНОВА</t>
  </si>
  <si>
    <t>Микола МАТВІЄНКО</t>
  </si>
  <si>
    <t>В.о.начальника відділу фінансового забезпечення</t>
  </si>
  <si>
    <t>Кошторис на 2021 рік</t>
  </si>
  <si>
    <t>Програма забезпечення препаратами інсуліну хворих на цукровий діабет мешканців Новгород-Сіверської міської  територіальної громади на 2021 - 2022 роки</t>
  </si>
  <si>
    <t>Міська програма надання пільг на безплатне придбання ліків громадянам, мешканцям населених пунктів Новгород-Сіверської міської територіальної громади, які постраждали внаслідок Чорнобильської катастрофи, на 2021-2022 роки</t>
  </si>
  <si>
    <t xml:space="preserve">Міська програма надання пільг на проїзд на санаторно-курортне лікування постраждалим внаслідок Чорнобильської катастрофи мешканцям  Новгорода-Сіверської територіальної громади на 2021-2022 роки </t>
  </si>
  <si>
    <t>Пояснення щодо причин розбіжностей між фактичними та затвердженими результативними показниками: розбіжності незначні</t>
  </si>
  <si>
    <t>8. Видатки (надані кредити з бюджету) на реалізацію місцевих/регіональних програм, які виконуються в межах бюджетної програми незначні</t>
  </si>
  <si>
    <t>Відхиленя обсягів касових видатків (наданих кредитів з бюджету) від обсягів, затверджених у паспорті бюджетної програми незначні</t>
  </si>
  <si>
    <t>Відхилення обсягів касових видатків (наданих кредитів з бюджету) від обсягів, затверджених у паспорті бюджетної програми, незначні.</t>
  </si>
  <si>
    <t>Відхилень обсягів касових видатків (наданих кредитів з бюджету) від обсягів, затверджених у паспорті бюджетної програми, незначні.</t>
  </si>
  <si>
    <t>Відхилення обсягів касових видатків (наданих кредитів з бюджету) від обсягів, затверджених у паспорті бюджетної програми, незначні</t>
  </si>
  <si>
    <t>0813032</t>
  </si>
  <si>
    <t>3032</t>
  </si>
  <si>
    <t>Надання пільг окремим категоріям громадян з оплати послуг зв`язку</t>
  </si>
  <si>
    <t>Забезпечити надання пільг з оплати послуг зв’язку</t>
  </si>
  <si>
    <t>Відшкодування витрат за надані пільги на встанвлення та користування квартирними телефонами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</si>
  <si>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2021 - 2022 роки</t>
  </si>
  <si>
    <t xml:space="preserve">обсяг видатків </t>
  </si>
  <si>
    <t>кількість отримувачів пільгових послуг</t>
  </si>
  <si>
    <t>Відхилення обсягів касових видатків (наданих кредитів з бюджету) від обсягів, затверджених у паспорті бюджетної програми  незначні</t>
  </si>
  <si>
    <t>середня вартість пільгових послуг</t>
  </si>
  <si>
    <t>Завдання підпрограми виконане у повному обсязі. Відшкодування пільг користування квартирними телефонами мешканцям  Новгорода-Сіверської територіальної громади було виплачено відповідно до фактичних нарахувань.</t>
  </si>
  <si>
    <t>0813035</t>
  </si>
  <si>
    <t>3035</t>
  </si>
  <si>
    <t>Компенсаційні виплати за пільговий проїзд окремих категорій громадян на залізничному транспорті</t>
  </si>
  <si>
    <t>Забезпечити надання пільг окремим категоріям громадян з оплати проїзду на залізничному транспорті</t>
  </si>
  <si>
    <t>Відшкодування витират  на проїзд окремим категоріям громадян  залізничним транспортом приміського сполучення жителям Новгород-Сіверської територіальної громади</t>
  </si>
  <si>
    <t>Відхилення обсягів касових видатків (наданих кредитів з бюджету) від обсягів, затверджених у паспорті бюджетної програми: зменшення кількості пільговиків, які користуються залізничним транспортом</t>
  </si>
  <si>
    <t>обсяг видатків компенсації на проїзд залізничним транспортом</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</si>
  <si>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2021 - 2022 роки</t>
  </si>
  <si>
    <t>частка пільговиків, які отримали компенсацію витрат на проїзд залізничним транспортом</t>
  </si>
  <si>
    <t>Пояснення щодо причин розбіжностей між фактичними та затвердженими результативними показниками: зменшення кількості пільговиків, які користуються залізничним транспортом.</t>
  </si>
  <si>
    <t>Відхилень обсягів касових видатків (наданих кредитів з бюджету) від обсягів, затверджених у паспорті бюджетної програми:зменшення кількості пільговиків, які користуються залізничним транспортом.</t>
  </si>
  <si>
    <t>Завдання підпрограми виконане у повному обсязі. Відшкодування пільг на проїзд на залізнич транспортом мешканцям  Новгорода-Сіверської територіальної громади було виплачено відповідно до фактичних нарахувань.</t>
  </si>
  <si>
    <t>0813123</t>
  </si>
  <si>
    <t>Відхилення обсягів касових видатків (наданих кредитів з бюджету) від обсягів, затверджених у паспорті бюджетної програми: відхилення обумовлено змінами в організації проведених заходів у зв'язку з введенням карантинних заходів</t>
  </si>
  <si>
    <t>Заходи державної політики з питань сім`ї</t>
  </si>
  <si>
    <t>Забезпечення соціальної підтримки та надання соціальних послуг вразливим верствам населення</t>
  </si>
  <si>
    <t>Здійснення заходів, спрямованих на забезпечення гендерної рівності в суспільстві</t>
  </si>
  <si>
    <t>Реалізація заходів державної політики з питань сім'ї та заходів, спрямованих на забезпечення рівних прав та можливостей жінок та чоловіків</t>
  </si>
  <si>
    <t>3123</t>
  </si>
  <si>
    <t>здійснення на місцевому рівні комплексних заходів щодо створення правових і соціальних умов для належного розвитку сім’ї, у тому числі удосконалення роботи щодо попередження домашнього насильства, впровадження гендерних підходів в усі сфери життєдіяльності суспільства та вжиття заходів з протидії торгівлі людьми.</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</si>
  <si>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</si>
  <si>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2021 - 2022 роки</t>
  </si>
  <si>
    <t>Програма надання фінансової підтримки громадським організаціям, об'єднанням, їх членам, що діють на території Новгород-Сіверської міської територіальної громади, на 2021 - 2022 роки</t>
  </si>
  <si>
    <t>Комплексна програма соціальної підтримки учасників антитерористичної операції, операції Об'єднаних сил, членів їх сімей, які є мешканцями Новгород-Сіверської міської територіальної громади, на 2021 - 2022 роки</t>
  </si>
  <si>
    <t>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2021 - 2022 роки</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</si>
  <si>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2021 - 2022 роки</t>
  </si>
  <si>
    <t>Програма соціального захисту осіб з інвалідністю, які проживають
на території Новгород-Сіверської міської територіальної громади, 
на 2021 - 2022 роки</t>
  </si>
  <si>
    <t>Кількість осіб, членів громадських організацій- одержувачів одноразової допомоги</t>
  </si>
  <si>
    <t>середній розмір виплати допомоги членам громадських організацій</t>
  </si>
  <si>
    <t>відсоток осіб гром.орган.яким виплатили одноразову допомогу</t>
  </si>
  <si>
    <t>Пояснення щодо причин розбіжностей між фактичними та затвердженими результативними показниками: немає</t>
  </si>
  <si>
    <t xml:space="preserve">Завдання підпрограм виконане у повному обсязі. Допомоги була нараховані відподно до законодавства і виплачені відповідно до кількості поданих заяв. Забезпечено стовідсоткове відшкодування вартості проїзду хворим з хронічною нирковою недостатністю,  надання за зверненнями одноразової матеріальної допомоги від учасників АТО , членам громадських організацій та матеріальної допомоги інвалідам. Згідно поданих реєстрів повністю проведено відшкодування вартості забезпечення громадян, мешканців міста Новгорода-Сіверського, які страждають на рідкісні (орфанні) захворювання, лікарськими засобами та відповідними харчовими продуктами для спеціального дієтичного споживання. </t>
  </si>
  <si>
    <t>Програма інформатизації Новгород-Сіверської міської об'єднаної територіальної громади на 2020-2022 роки</t>
  </si>
  <si>
    <t>Відхилення обсягів касових видатків (наданих кредитів з бюджету) від обсягів, затверджених у паспорті бюджетної програми виникло за                    рахунок  економії видатків.</t>
  </si>
  <si>
    <t>Відхилення обсягів касових видатків (наданих кредитів з бюджету) від обсягів, затверджених у паспорті бюджетної програми виникло за рахунок економії видатків, раціонального та економного використання коштів на оплату енергоносіїв .</t>
  </si>
  <si>
    <t>Пояснення щодо причин розбіжностей між фактичними та затвердженими результативними показниками: фактично менша кількість залучених працівників через вірус COVID-19, економія видатків, раціональне та економне використання коштів на оплату енергоносіїв .</t>
  </si>
  <si>
    <t>кількість виконаних листів, звернень, заяв, скарг на одного працівника</t>
  </si>
  <si>
    <t>кількість прийнятих нормативно-правових актів на одного працівника</t>
  </si>
  <si>
    <t>Пояснення щодо причин розбіжностей між фактичними та затвердженими результативними показниками: У 2021 році розроблена одна комплексна программа управління соціального захисту, яка об’єднує в собі всі програми соціального захисту населення. Послуги, пільги, субсидії надано вчасно, допомоги призначено в повному обсязі.  Заплановані показники виконано 100%.</t>
  </si>
  <si>
    <t>Бюджетна програма "Керівництво і управління у відповідній сфері у містах (місті Києві), селищах, селах, об’єднаних територіальних громадах" запроваджена для забезпечення соціального захисту соціально незахищених верст населення. Управління бюджетним и коштами здійснювалось в межах встановлених бюджетних повноважень із забезпеченням ефективного, раціонального, цільового та економного використання бюджетних коштів , в зв ’язку з чим зекономлено 4005,20 грн. Завдання бюджетної програми виконано в повном у обсязі. Заплановані показники досягнуто 100%.</t>
  </si>
  <si>
    <t>Пояснення щодо причин розбіжностей між фактичними та затвердженими результативними показниками: Відхилення обсягів касових видатків (наданих кредитів з бюджету) від обсягів, затверджених у паспорті бюджетної програми виникло за рахунок економії видатків.</t>
  </si>
  <si>
    <t xml:space="preserve">Згідно програми інформатизації для ефективної роботи управління завдання виконане в повному обсязі. </t>
  </si>
  <si>
    <t>Пояснення щодо причин розбіжностей між фактичними та затвердженими результативними показниками: завдання бюджетної програми виконано в повном у обсязі. Заплановані показники досягнуто 100%. Касові видатки виконані на 93,3 % від затверджених показників в паспорті бюджетної програми від затверджених показників в зв’язку зі зміною цінової пропозиції і в результаті - економії бюджетних коштів.</t>
  </si>
  <si>
    <t>В.о. начальника відділу фінансового забезпечення</t>
  </si>
  <si>
    <t>М.В. Матвієнко</t>
  </si>
  <si>
    <t xml:space="preserve">Пояснення щодо причин розбіжностей між фактичними та затвердженими результативними показниками: У 2021 році розроблена одна комплексна программа управління соціального захисту, яка об’єднує в собі всі програми соціального захисту населення. Відхилення інших показників є розрахунковими і не підлягають точному прогнозуванню. </t>
  </si>
  <si>
    <t>Пояснення щодо причин розбіжностей між фактичними та затвердженими результативними показниками: найбільшими статями витрат програми є виплата заробітної плати та нарахування на заробітну плату. У 2021 році зберігалася тенденція щодо зростання цих видатків. Це зумовлено поступовим зростанням розміру заробітної плати. Відхилення інших показників є розрахунковими і не підлягає точному прогнозуванню. .</t>
  </si>
  <si>
    <t>0813210</t>
  </si>
  <si>
    <t>1050</t>
  </si>
  <si>
    <t xml:space="preserve">Організація та проведення громадських робіт </t>
  </si>
  <si>
    <t xml:space="preserve">Забезпечення організації та проведення громадських робіт </t>
  </si>
  <si>
    <t>Забезпечення організації та проведення громадських робіт</t>
  </si>
  <si>
    <t>Відхилення обсягів касових видатків (наданих кредитів з бюджету) від обсягів, затверджених у паспорті бюджетної програми виникло за рахунок оплати праці за фактично відпрацьований час.</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</si>
  <si>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</si>
  <si>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Відхилення обсягів касових видатків (наданих кредитів з бюджету) від обсягів, затверджених у паспорті бюджетної програми виникло за                    рахунок  оплати праці за фактично відпрацьований час.</t>
  </si>
  <si>
    <t>витрати на проведення громадських робіт</t>
  </si>
  <si>
    <r>
      <t>Пояснення щодо причин розбіжностей між фактичними та затвердженими результативними показниками: в</t>
    </r>
    <r>
      <rPr>
        <i/>
        <sz val="12"/>
        <color indexed="8"/>
        <rFont val="Times New Roman"/>
        <family val="1"/>
      </rPr>
      <t>ідхилення обсягів касових видатків (наданих кредитів з бюджету) від обсягів, затверджених у паспорті бюджетної програми виникло за рахунок  оплати праці за фактично відпрацьований час.</t>
    </r>
  </si>
  <si>
    <t>кількість безробітних, які беруть участь у громадських роботах</t>
  </si>
  <si>
    <t>середній розмір виплат на одного безробітного</t>
  </si>
  <si>
    <t>Відсоток безробітних, які візьмуть участь у громадських роботах</t>
  </si>
  <si>
    <r>
      <t>Пояснення щодо причин розбіжностей між фактичними та затвердженими результативними показниками:</t>
    </r>
    <r>
      <rPr>
        <i/>
        <sz val="12"/>
        <color indexed="8"/>
        <rFont val="Times New Roman"/>
        <family val="1"/>
      </rPr>
      <t xml:space="preserve"> у зв'язку із залученням до громадських робіт меншої кількості осіб при виконанні запланованої кількості робіт на рік, на одну особу припадає більший розмір виплат на рік.</t>
    </r>
  </si>
  <si>
    <r>
      <t xml:space="preserve">Пояснення щодо причин розбіжностей між фактичними та затвердженими результативними показниками:  </t>
    </r>
    <r>
      <rPr>
        <i/>
        <sz val="12"/>
        <color indexed="8"/>
        <rFont val="Times New Roman"/>
        <family val="1"/>
      </rPr>
      <t>2021 фактично менша кількість залучених осіб при виконанні запланованої кількості робіт на рік через вірус COVID-19</t>
    </r>
  </si>
  <si>
    <t>Пояснення щодо причин розбіжностей між фактичними та затвердженими результативними показниками: У 2021 фактично менша кількість залучених осіб через вірус COVID-19</t>
  </si>
  <si>
    <t xml:space="preserve">Пояснення щодо причин розбіжностей між фактичними та затвердженими результативними показниками: завдання бюджетної програми виконано в повном у обсязі. Заплановані показники досягнуто 100%  при залученні меншої кількості осіб та економії фонду оплати праці . </t>
  </si>
  <si>
    <t>Нарахована сума за 2021 рік менша, ніж запланована у зв’язку із поверненням переотриманої допомоги та відсутності підтверджуючих актів за грудень 2021 р. з ЧД АТ "Укрпошта"</t>
  </si>
  <si>
    <t>кількість фізичних осіб, яким виплачується компенсація за надання соціальних послуг, осіб, з них громадяни похилого віку</t>
  </si>
  <si>
    <t>особи з інвалідністю I групи</t>
  </si>
  <si>
    <t>за надання соціальних послуг з догляду на непрофесійній основі</t>
  </si>
  <si>
    <t xml:space="preserve">Розбіжність виникла внаслідок того,що нарахування допомоги здійснювалось за фактичним зверненням одержувачів у поточному році </t>
  </si>
  <si>
    <t>Кількість призначених компенсацій відповідає кількості звернень за призначенням компенсації</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</si>
</sst>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
    <numFmt numFmtId="177" formatCode="[$-FC19]d\ mmmm\ yyyy\ &quot;г.&quot;"/>
  </numFmts>
  <fonts count="48">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color indexed="8"/>
      <name val="Calibri"/>
      <family val="2"/>
    </font>
    <font>
      <sz val="8"/>
      <name val="Calibri"/>
      <family val="2"/>
    </font>
    <font>
      <sz val="10"/>
      <color indexed="8"/>
      <name val="Calibri"/>
      <family val="2"/>
    </font>
    <font>
      <i/>
      <sz val="12"/>
      <color indexed="8"/>
      <name val="Calibri"/>
      <family val="2"/>
    </font>
    <font>
      <sz val="6"/>
      <color indexed="8"/>
      <name val="Arial"/>
      <family val="0"/>
    </font>
    <font>
      <i/>
      <sz val="10"/>
      <color indexed="8"/>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1" fillId="0" borderId="0">
      <alignment/>
      <protection/>
    </xf>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1" borderId="0" applyNumberFormat="0" applyBorder="0" applyAlignment="0" applyProtection="0"/>
  </cellStyleXfs>
  <cellXfs count="148">
    <xf numFmtId="0" fontId="0" fillId="0" borderId="0" xfId="0" applyFont="1" applyAlignment="1">
      <alignment/>
    </xf>
    <xf numFmtId="0" fontId="2" fillId="0" borderId="0" xfId="0" applyFont="1" applyAlignment="1">
      <alignment vertical="center" wrapText="1"/>
    </xf>
    <xf numFmtId="0" fontId="2" fillId="0" borderId="0" xfId="0" applyFont="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xf>
    <xf numFmtId="0" fontId="2" fillId="0" borderId="0" xfId="0" applyFont="1" applyAlignment="1">
      <alignment vertical="center"/>
    </xf>
    <xf numFmtId="0" fontId="2" fillId="0" borderId="0" xfId="0"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xf>
    <xf numFmtId="0" fontId="3"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5" fillId="0" borderId="11" xfId="0" applyFont="1" applyBorder="1" applyAlignment="1">
      <alignment/>
    </xf>
    <xf numFmtId="0" fontId="2"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pplyProtection="1">
      <alignment horizontal="center" vertical="top" wrapText="1"/>
      <protection/>
    </xf>
    <xf numFmtId="0" fontId="6" fillId="0" borderId="0" xfId="0" applyFont="1" applyAlignment="1">
      <alignment/>
    </xf>
    <xf numFmtId="0" fontId="4" fillId="0" borderId="10" xfId="0" applyFont="1" applyBorder="1" applyAlignment="1">
      <alignment horizontal="center" vertical="center" wrapText="1"/>
    </xf>
    <xf numFmtId="0" fontId="7" fillId="0" borderId="0" xfId="0" applyFont="1" applyFill="1" applyAlignment="1">
      <alignment/>
    </xf>
    <xf numFmtId="0" fontId="6" fillId="0" borderId="10" xfId="0" applyFont="1" applyFill="1" applyBorder="1" applyAlignment="1">
      <alignment horizontal="center" vertical="center" wrapText="1"/>
    </xf>
    <xf numFmtId="0" fontId="11" fillId="0" borderId="0" xfId="0" applyFont="1" applyFill="1" applyAlignment="1">
      <alignment/>
    </xf>
    <xf numFmtId="0" fontId="8" fillId="0" borderId="0" xfId="0" applyFont="1" applyFill="1" applyAlignment="1">
      <alignment horizontal="left" vertical="center" wrapText="1"/>
    </xf>
    <xf numFmtId="0" fontId="12" fillId="0" borderId="0" xfId="0" applyFont="1" applyFill="1" applyAlignment="1">
      <alignment/>
    </xf>
    <xf numFmtId="0" fontId="11" fillId="0" borderId="0" xfId="0" applyFont="1" applyAlignment="1">
      <alignment/>
    </xf>
    <xf numFmtId="0" fontId="13" fillId="0" borderId="12" xfId="0" applyFont="1" applyFill="1" applyBorder="1" applyAlignment="1" applyProtection="1">
      <alignment horizontal="center" vertical="center" wrapText="1"/>
      <protection/>
    </xf>
    <xf numFmtId="2" fontId="2" fillId="0" borderId="10" xfId="0" applyNumberFormat="1" applyFont="1" applyFill="1" applyBorder="1" applyAlignment="1">
      <alignment horizontal="center" vertical="center" wrapText="1"/>
    </xf>
    <xf numFmtId="0" fontId="0" fillId="0" borderId="0" xfId="0" applyAlignment="1">
      <alignment wrapText="1"/>
    </xf>
    <xf numFmtId="0" fontId="7" fillId="0" borderId="0" xfId="52" applyFont="1">
      <alignment/>
      <protection/>
    </xf>
    <xf numFmtId="49" fontId="2" fillId="0" borderId="11" xfId="52" applyNumberFormat="1" applyFont="1" applyBorder="1" applyAlignment="1">
      <alignment horizontal="center" vertical="center" wrapText="1"/>
      <protection/>
    </xf>
    <xf numFmtId="0" fontId="2" fillId="0" borderId="0" xfId="52" applyFont="1" applyAlignment="1">
      <alignment vertical="center" wrapText="1"/>
      <protection/>
    </xf>
    <xf numFmtId="0" fontId="4" fillId="0" borderId="0" xfId="52" applyFont="1" applyAlignment="1">
      <alignment horizontal="center" vertical="top" wrapText="1"/>
      <protection/>
    </xf>
    <xf numFmtId="0" fontId="4" fillId="0" borderId="0" xfId="52" applyFont="1" applyAlignment="1">
      <alignment vertical="center" wrapText="1"/>
      <protection/>
    </xf>
    <xf numFmtId="0" fontId="9" fillId="0" borderId="0" xfId="52" applyFont="1">
      <alignment/>
      <protection/>
    </xf>
    <xf numFmtId="0" fontId="3" fillId="0" borderId="11"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4" fillId="0" borderId="0" xfId="52" applyFont="1" applyAlignment="1">
      <alignment horizontal="center" vertical="center" wrapText="1"/>
      <protection/>
    </xf>
    <xf numFmtId="0" fontId="2" fillId="0" borderId="0" xfId="52" applyFont="1">
      <alignment/>
      <protection/>
    </xf>
    <xf numFmtId="0" fontId="5" fillId="0" borderId="11" xfId="52" applyFont="1" applyBorder="1" applyAlignment="1">
      <alignment/>
      <protection/>
    </xf>
    <xf numFmtId="0" fontId="2" fillId="0" borderId="10" xfId="52" applyFont="1" applyBorder="1" applyAlignment="1">
      <alignment horizontal="center" vertical="center" wrapText="1"/>
      <protection/>
    </xf>
    <xf numFmtId="0" fontId="2" fillId="0" borderId="0" xfId="52" applyFont="1" applyAlignment="1">
      <alignment vertical="center"/>
      <protection/>
    </xf>
    <xf numFmtId="2" fontId="2" fillId="0" borderId="10" xfId="52" applyNumberFormat="1" applyFont="1" applyFill="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12" fillId="0" borderId="0" xfId="52" applyFont="1" applyFill="1">
      <alignment/>
      <protection/>
    </xf>
    <xf numFmtId="0" fontId="6" fillId="0" borderId="10" xfId="52" applyFont="1" applyBorder="1" applyAlignment="1">
      <alignment horizontal="center" vertical="center" wrapText="1"/>
      <protection/>
    </xf>
    <xf numFmtId="0" fontId="6" fillId="0" borderId="10" xfId="52" applyFont="1" applyFill="1" applyBorder="1" applyAlignment="1">
      <alignment horizontal="center" vertical="center" wrapText="1"/>
      <protection/>
    </xf>
    <xf numFmtId="0" fontId="11" fillId="0" borderId="0" xfId="52" applyFont="1">
      <alignment/>
      <protection/>
    </xf>
    <xf numFmtId="0" fontId="6" fillId="0" borderId="12" xfId="52" applyFont="1" applyFill="1" applyBorder="1" applyAlignment="1" applyProtection="1">
      <alignment horizontal="center" vertical="top" wrapText="1"/>
      <protection/>
    </xf>
    <xf numFmtId="2" fontId="6" fillId="0" borderId="10" xfId="52" applyNumberFormat="1" applyFont="1" applyFill="1" applyBorder="1" applyAlignment="1">
      <alignment horizontal="center" vertical="center" wrapText="1"/>
      <protection/>
    </xf>
    <xf numFmtId="0" fontId="6" fillId="0" borderId="0" xfId="52" applyFont="1">
      <alignment/>
      <protection/>
    </xf>
    <xf numFmtId="0" fontId="4" fillId="0" borderId="10" xfId="52" applyFont="1" applyFill="1" applyBorder="1" applyAlignment="1">
      <alignment horizontal="center" vertical="center" wrapText="1"/>
      <protection/>
    </xf>
    <xf numFmtId="0" fontId="7" fillId="0" borderId="0" xfId="52" applyFont="1" applyFill="1">
      <alignment/>
      <protection/>
    </xf>
    <xf numFmtId="0" fontId="8" fillId="0" borderId="0" xfId="52" applyFont="1" applyFill="1" applyAlignment="1">
      <alignment horizontal="left" vertical="center" wrapText="1"/>
      <protection/>
    </xf>
    <xf numFmtId="2" fontId="6" fillId="0" borderId="10" xfId="0" applyNumberFormat="1" applyFont="1" applyFill="1" applyBorder="1" applyAlignment="1">
      <alignment horizontal="center" vertical="center" wrapText="1"/>
    </xf>
    <xf numFmtId="0" fontId="6" fillId="0" borderId="12" xfId="0" applyFont="1" applyFill="1" applyBorder="1" applyAlignment="1" applyProtection="1">
      <alignment horizontal="center" vertical="top" wrapText="1"/>
      <protection/>
    </xf>
    <xf numFmtId="0" fontId="4" fillId="0" borderId="10" xfId="0" applyFont="1" applyFill="1" applyBorder="1" applyAlignment="1">
      <alignment horizontal="center" vertical="center" wrapText="1"/>
    </xf>
    <xf numFmtId="0" fontId="11" fillId="0" borderId="0" xfId="0" applyFont="1" applyAlignment="1">
      <alignment horizontal="center" wrapText="1"/>
    </xf>
    <xf numFmtId="0" fontId="8" fillId="0" borderId="10" xfId="0" applyFont="1" applyBorder="1" applyAlignment="1">
      <alignment horizontal="center" vertical="center" wrapText="1"/>
    </xf>
    <xf numFmtId="1" fontId="6" fillId="0" borderId="10" xfId="0" applyNumberFormat="1" applyFont="1" applyBorder="1" applyAlignment="1">
      <alignment horizontal="center" vertical="center" wrapText="1"/>
    </xf>
    <xf numFmtId="1"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12" xfId="0"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5" fillId="0" borderId="11" xfId="0" applyFont="1" applyFill="1" applyBorder="1" applyAlignment="1" applyProtection="1">
      <alignment horizontal="left" vertical="center" wrapText="1"/>
      <protection/>
    </xf>
    <xf numFmtId="0" fontId="2" fillId="0" borderId="0" xfId="0" applyFont="1" applyAlignment="1">
      <alignment vertical="center" wrapText="1"/>
    </xf>
    <xf numFmtId="0" fontId="5" fillId="0" borderId="0" xfId="0" applyFont="1" applyFill="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1" xfId="0" applyFont="1" applyFill="1" applyBorder="1" applyAlignment="1">
      <alignment horizontal="center"/>
    </xf>
    <xf numFmtId="0" fontId="4" fillId="0" borderId="0" xfId="0" applyFont="1" applyFill="1" applyBorder="1" applyAlignment="1">
      <alignment horizontal="center" vertical="top" wrapText="1"/>
    </xf>
    <xf numFmtId="0" fontId="7" fillId="0" borderId="11" xfId="0" applyFont="1" applyFill="1" applyBorder="1" applyAlignment="1">
      <alignment horizontal="center"/>
    </xf>
    <xf numFmtId="0" fontId="4" fillId="0" borderId="17" xfId="0" applyFont="1" applyFill="1" applyBorder="1" applyAlignment="1">
      <alignment horizontal="center" vertical="top"/>
    </xf>
    <xf numFmtId="0" fontId="6" fillId="0"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7" xfId="0" applyBorder="1" applyAlignment="1">
      <alignment/>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Alignment="1">
      <alignment horizontal="left" vertical="center" wrapText="1"/>
    </xf>
    <xf numFmtId="0" fontId="6"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0" xfId="0" applyFont="1" applyFill="1" applyAlignment="1">
      <alignment horizontal="center" wrapText="1"/>
    </xf>
    <xf numFmtId="0" fontId="14" fillId="0" borderId="10" xfId="0" applyFont="1" applyBorder="1" applyAlignment="1">
      <alignment horizontal="center" vertical="center" wrapText="1"/>
    </xf>
    <xf numFmtId="0" fontId="8" fillId="0" borderId="13" xfId="0" applyFont="1" applyBorder="1" applyAlignment="1">
      <alignment horizontal="left" vertical="center" wrapText="1"/>
    </xf>
    <xf numFmtId="0" fontId="8" fillId="0" borderId="10" xfId="0" applyFont="1" applyBorder="1" applyAlignment="1">
      <alignment horizontal="center" vertical="center" wrapText="1"/>
    </xf>
    <xf numFmtId="0" fontId="5" fillId="0" borderId="0" xfId="0" applyFont="1" applyFill="1" applyBorder="1" applyAlignment="1" applyProtection="1">
      <alignment horizontal="left" vertical="center" wrapText="1"/>
      <protection/>
    </xf>
    <xf numFmtId="0" fontId="8" fillId="0" borderId="0" xfId="0" applyFont="1" applyBorder="1" applyAlignment="1">
      <alignment horizontal="center"/>
    </xf>
    <xf numFmtId="0" fontId="2" fillId="0" borderId="0" xfId="0" applyFont="1" applyBorder="1" applyAlignment="1">
      <alignment horizontal="center"/>
    </xf>
    <xf numFmtId="0" fontId="5"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17" xfId="0" applyFont="1" applyBorder="1" applyAlignment="1">
      <alignment horizont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2" fontId="5" fillId="0" borderId="0" xfId="0" applyNumberFormat="1" applyFont="1" applyFill="1" applyAlignment="1">
      <alignment horizontal="center" wrapText="1"/>
    </xf>
    <xf numFmtId="0" fontId="5" fillId="0" borderId="0" xfId="0" applyFont="1" applyFill="1" applyBorder="1" applyAlignment="1" applyProtection="1">
      <alignment horizontal="left" vertical="center" wrapText="1"/>
      <protection/>
    </xf>
    <xf numFmtId="0" fontId="2" fillId="0" borderId="10" xfId="52" applyFont="1" applyBorder="1" applyAlignment="1">
      <alignment horizontal="center" vertical="center" wrapText="1"/>
      <protection/>
    </xf>
    <xf numFmtId="0" fontId="2" fillId="0" borderId="0" xfId="52" applyFont="1" applyAlignment="1">
      <alignment horizontal="left" vertical="center" wrapText="1"/>
      <protection/>
    </xf>
    <xf numFmtId="0" fontId="2" fillId="0" borderId="16"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15" fillId="0" borderId="10" xfId="52" applyFont="1" applyFill="1" applyBorder="1" applyAlignment="1">
      <alignment horizontal="center" vertical="center" wrapText="1"/>
      <protection/>
    </xf>
    <xf numFmtId="0" fontId="5" fillId="0" borderId="0" xfId="52" applyFont="1" applyFill="1" applyAlignment="1">
      <alignment horizontal="center"/>
      <protection/>
    </xf>
    <xf numFmtId="0" fontId="5" fillId="0" borderId="0" xfId="52" applyFont="1" applyFill="1" applyBorder="1" applyAlignment="1" applyProtection="1">
      <alignment horizontal="left" vertical="center" wrapText="1"/>
      <protection/>
    </xf>
    <xf numFmtId="0" fontId="2" fillId="0" borderId="0" xfId="52" applyFont="1" applyBorder="1" applyAlignment="1">
      <alignment horizontal="left"/>
      <protection/>
    </xf>
    <xf numFmtId="0" fontId="2" fillId="0" borderId="0" xfId="52" applyFont="1" applyBorder="1" applyAlignment="1">
      <alignment horizontal="center" vertical="center" wrapText="1"/>
      <protection/>
    </xf>
    <xf numFmtId="0" fontId="2" fillId="0" borderId="0" xfId="52" applyFont="1" applyAlignment="1">
      <alignment vertical="center" wrapText="1"/>
      <protection/>
    </xf>
    <xf numFmtId="0" fontId="2" fillId="0" borderId="13" xfId="52" applyFont="1" applyBorder="1" applyAlignment="1">
      <alignment horizontal="left" vertical="center" wrapText="1"/>
      <protection/>
    </xf>
    <xf numFmtId="0" fontId="2" fillId="0" borderId="14" xfId="52" applyFont="1" applyBorder="1" applyAlignment="1">
      <alignment horizontal="left" vertical="center" wrapText="1"/>
      <protection/>
    </xf>
    <xf numFmtId="0" fontId="2" fillId="0" borderId="15" xfId="52" applyFont="1" applyBorder="1" applyAlignment="1">
      <alignment horizontal="left" vertical="center" wrapText="1"/>
      <protection/>
    </xf>
    <xf numFmtId="0" fontId="2" fillId="0" borderId="0" xfId="52" applyFont="1" applyAlignment="1">
      <alignment horizontal="center" vertical="center" wrapText="1"/>
      <protection/>
    </xf>
    <xf numFmtId="0" fontId="4" fillId="0" borderId="0" xfId="52" applyFont="1" applyAlignment="1">
      <alignment horizontal="center" vertical="top" wrapText="1"/>
      <protection/>
    </xf>
    <xf numFmtId="0" fontId="4" fillId="0" borderId="0" xfId="52" applyFont="1" applyAlignment="1">
      <alignment horizontal="left" vertical="top" wrapText="1"/>
      <protection/>
    </xf>
    <xf numFmtId="0" fontId="8" fillId="0" borderId="0" xfId="52" applyFont="1" applyAlignment="1">
      <alignment horizontal="center" vertical="center"/>
      <protection/>
    </xf>
    <xf numFmtId="0" fontId="4" fillId="0" borderId="0" xfId="52" applyFont="1" applyBorder="1" applyAlignment="1">
      <alignment horizontal="center" vertical="top" wrapText="1"/>
      <protection/>
    </xf>
    <xf numFmtId="0" fontId="7" fillId="0" borderId="11" xfId="52" applyFont="1" applyFill="1" applyBorder="1" applyAlignment="1">
      <alignment horizontal="center"/>
      <protection/>
    </xf>
    <xf numFmtId="0" fontId="4" fillId="0" borderId="17" xfId="52" applyFont="1" applyFill="1" applyBorder="1" applyAlignment="1">
      <alignment horizontal="center" vertical="top"/>
      <protection/>
    </xf>
    <xf numFmtId="0" fontId="2" fillId="0" borderId="10" xfId="52" applyFont="1" applyFill="1" applyBorder="1" applyAlignment="1">
      <alignment horizontal="center" vertical="center" wrapText="1"/>
      <protection/>
    </xf>
    <xf numFmtId="0" fontId="4" fillId="0" borderId="0" xfId="52" applyFont="1" applyFill="1" applyBorder="1" applyAlignment="1">
      <alignment horizontal="center" vertical="top" wrapText="1"/>
      <protection/>
    </xf>
    <xf numFmtId="0" fontId="8" fillId="0" borderId="0" xfId="52" applyFont="1" applyFill="1" applyAlignment="1">
      <alignment horizontal="left" vertical="center" wrapText="1"/>
      <protection/>
    </xf>
    <xf numFmtId="0" fontId="2" fillId="0" borderId="11" xfId="52" applyFont="1" applyFill="1" applyBorder="1" applyAlignment="1">
      <alignment horizontal="center"/>
      <protection/>
    </xf>
    <xf numFmtId="0" fontId="6" fillId="0" borderId="10" xfId="52" applyFont="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52" applyFont="1" applyBorder="1" applyAlignment="1">
      <alignment horizontal="center" wrapText="1"/>
      <protection/>
    </xf>
    <xf numFmtId="1" fontId="2" fillId="0" borderId="10" xfId="52" applyNumberFormat="1"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6" fillId="0" borderId="10" xfId="52" applyFont="1" applyFill="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ЗВІТ 2019 (Мик.Вол.081308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90"/>
  <sheetViews>
    <sheetView view="pageBreakPreview" zoomScaleSheetLayoutView="100" zoomScalePageLayoutView="0" workbookViewId="0" topLeftCell="A13">
      <selection activeCell="B25" sqref="B25:M25"/>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2.57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24" customHeight="1">
      <c r="A7" s="65" t="s">
        <v>0</v>
      </c>
      <c r="B7" s="12" t="s">
        <v>43</v>
      </c>
      <c r="C7" s="1"/>
      <c r="D7" s="94" t="s">
        <v>44</v>
      </c>
      <c r="E7" s="94"/>
      <c r="F7" s="94"/>
      <c r="G7" s="94"/>
      <c r="H7" s="94"/>
      <c r="I7" s="94"/>
      <c r="J7" s="94"/>
      <c r="K7" s="94"/>
      <c r="L7" s="94"/>
      <c r="M7" s="94"/>
    </row>
    <row r="8" spans="1:13" ht="13.5" customHeight="1">
      <c r="A8" s="65"/>
      <c r="B8" s="3" t="s">
        <v>26</v>
      </c>
      <c r="C8" s="9"/>
      <c r="D8" s="10"/>
      <c r="E8" s="68" t="s">
        <v>15</v>
      </c>
      <c r="F8" s="68"/>
      <c r="G8" s="68"/>
      <c r="H8" s="68"/>
      <c r="I8" s="68"/>
      <c r="J8" s="68"/>
      <c r="K8" s="68"/>
      <c r="L8" s="68"/>
      <c r="M8" s="68"/>
    </row>
    <row r="9" spans="1:13" ht="20.25" customHeight="1">
      <c r="A9" s="65" t="s">
        <v>1</v>
      </c>
      <c r="B9" s="11" t="s">
        <v>42</v>
      </c>
      <c r="C9" s="1"/>
      <c r="D9" s="94" t="s">
        <v>44</v>
      </c>
      <c r="E9" s="94"/>
      <c r="F9" s="94"/>
      <c r="G9" s="94"/>
      <c r="H9" s="94"/>
      <c r="I9" s="94"/>
      <c r="J9" s="94"/>
      <c r="K9" s="94"/>
      <c r="L9" s="94"/>
      <c r="M9" s="94"/>
    </row>
    <row r="10" spans="1:13" ht="12" customHeight="1">
      <c r="A10" s="65"/>
      <c r="B10" s="3" t="s">
        <v>26</v>
      </c>
      <c r="C10" s="9"/>
      <c r="D10" s="10"/>
      <c r="E10" s="69" t="s">
        <v>14</v>
      </c>
      <c r="F10" s="69"/>
      <c r="G10" s="69"/>
      <c r="H10" s="69"/>
      <c r="I10" s="69"/>
      <c r="J10" s="69"/>
      <c r="K10" s="69"/>
      <c r="L10" s="69"/>
      <c r="M10" s="69"/>
    </row>
    <row r="11" spans="1:13" ht="23.25" customHeight="1">
      <c r="A11" s="65" t="s">
        <v>2</v>
      </c>
      <c r="B11" s="12" t="s">
        <v>128</v>
      </c>
      <c r="C11" s="12" t="s">
        <v>129</v>
      </c>
      <c r="D11" s="95" t="s">
        <v>130</v>
      </c>
      <c r="E11" s="95"/>
      <c r="F11" s="95"/>
      <c r="G11" s="95"/>
      <c r="H11" s="95"/>
      <c r="I11" s="95"/>
      <c r="J11" s="95"/>
      <c r="K11" s="95"/>
      <c r="L11" s="95"/>
      <c r="M11" s="95"/>
    </row>
    <row r="12" spans="1:13" ht="12"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9" customHeight="1">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18" customHeight="1">
      <c r="A16" s="5">
        <v>1</v>
      </c>
      <c r="B16" s="70" t="s">
        <v>131</v>
      </c>
      <c r="C16" s="71"/>
      <c r="D16" s="71"/>
      <c r="E16" s="71"/>
      <c r="F16" s="71"/>
      <c r="G16" s="71"/>
      <c r="H16" s="71"/>
      <c r="I16" s="71"/>
      <c r="J16" s="71"/>
      <c r="K16" s="71"/>
      <c r="L16" s="71"/>
      <c r="M16" s="72"/>
    </row>
    <row r="17" spans="1:13" ht="12" customHeight="1">
      <c r="A17" s="5"/>
      <c r="B17" s="66"/>
      <c r="C17" s="66"/>
      <c r="D17" s="66"/>
      <c r="E17" s="66"/>
      <c r="F17" s="66"/>
      <c r="G17" s="66"/>
      <c r="H17" s="66"/>
      <c r="I17" s="66"/>
      <c r="J17" s="66"/>
      <c r="K17" s="66"/>
      <c r="L17" s="66"/>
      <c r="M17" s="66"/>
    </row>
    <row r="18" ht="9" customHeight="1">
      <c r="A18" s="2"/>
    </row>
    <row r="19" ht="15.75">
      <c r="A19" s="7" t="s">
        <v>31</v>
      </c>
    </row>
    <row r="20" spans="1:11" ht="15.75">
      <c r="A20" s="73" t="s">
        <v>132</v>
      </c>
      <c r="B20" s="73"/>
      <c r="C20" s="73"/>
      <c r="D20" s="73"/>
      <c r="E20" s="73"/>
      <c r="F20" s="73"/>
      <c r="G20" s="73"/>
      <c r="H20" s="73"/>
      <c r="I20" s="73"/>
      <c r="J20" s="73"/>
      <c r="K20" s="73"/>
    </row>
    <row r="21" ht="15.75">
      <c r="A21" s="7" t="s">
        <v>32</v>
      </c>
    </row>
    <row r="22" ht="9.75" customHeight="1">
      <c r="A22" s="2"/>
    </row>
    <row r="23" spans="1:13" ht="28.5" customHeight="1">
      <c r="A23" s="61" t="s">
        <v>25</v>
      </c>
      <c r="B23" s="66" t="s">
        <v>5</v>
      </c>
      <c r="C23" s="66"/>
      <c r="D23" s="66"/>
      <c r="E23" s="66"/>
      <c r="F23" s="66"/>
      <c r="G23" s="66"/>
      <c r="H23" s="66"/>
      <c r="I23" s="66"/>
      <c r="J23" s="66"/>
      <c r="K23" s="66"/>
      <c r="L23" s="66"/>
      <c r="M23" s="66"/>
    </row>
    <row r="24" spans="1:13" ht="15.75">
      <c r="A24" s="5">
        <v>1</v>
      </c>
      <c r="B24" s="66" t="s">
        <v>133</v>
      </c>
      <c r="C24" s="66"/>
      <c r="D24" s="66"/>
      <c r="E24" s="66"/>
      <c r="F24" s="66"/>
      <c r="G24" s="66"/>
      <c r="H24" s="66"/>
      <c r="I24" s="66"/>
      <c r="J24" s="66"/>
      <c r="K24" s="66"/>
      <c r="L24" s="66"/>
      <c r="M24" s="66"/>
    </row>
    <row r="25" spans="1:13" ht="15.75">
      <c r="A25" s="5">
        <v>2</v>
      </c>
      <c r="B25" s="66" t="s">
        <v>134</v>
      </c>
      <c r="C25" s="66"/>
      <c r="D25" s="66"/>
      <c r="E25" s="66"/>
      <c r="F25" s="66"/>
      <c r="G25" s="66"/>
      <c r="H25" s="66"/>
      <c r="I25" s="66"/>
      <c r="J25" s="66"/>
      <c r="K25" s="66"/>
      <c r="L25" s="66"/>
      <c r="M25" s="66"/>
    </row>
    <row r="26" ht="10.5" customHeight="1">
      <c r="A26" s="2"/>
    </row>
    <row r="27" ht="15.75">
      <c r="A27" s="7" t="s">
        <v>33</v>
      </c>
    </row>
    <row r="28" spans="2:12" ht="15.75" customHeight="1">
      <c r="B28" s="1"/>
      <c r="L28" s="1" t="s">
        <v>28</v>
      </c>
    </row>
    <row r="29" ht="10.5" customHeight="1">
      <c r="A29" s="2"/>
    </row>
    <row r="30" spans="1:26" ht="30" customHeight="1">
      <c r="A30" s="66" t="s">
        <v>25</v>
      </c>
      <c r="B30" s="66" t="s">
        <v>34</v>
      </c>
      <c r="C30" s="66"/>
      <c r="D30" s="66"/>
      <c r="E30" s="66" t="s">
        <v>18</v>
      </c>
      <c r="F30" s="66"/>
      <c r="G30" s="66"/>
      <c r="H30" s="66" t="s">
        <v>35</v>
      </c>
      <c r="I30" s="66"/>
      <c r="J30" s="66"/>
      <c r="K30" s="66" t="s">
        <v>19</v>
      </c>
      <c r="L30" s="66"/>
      <c r="M30" s="66"/>
      <c r="R30" s="76"/>
      <c r="S30" s="76"/>
      <c r="T30" s="76"/>
      <c r="U30" s="76"/>
      <c r="V30" s="76"/>
      <c r="W30" s="76"/>
      <c r="X30" s="76"/>
      <c r="Y30" s="76"/>
      <c r="Z30" s="76"/>
    </row>
    <row r="31" spans="1:26" ht="33" customHeight="1">
      <c r="A31" s="66"/>
      <c r="B31" s="66"/>
      <c r="C31" s="66"/>
      <c r="D31" s="66"/>
      <c r="E31" s="5" t="s">
        <v>20</v>
      </c>
      <c r="F31" s="5" t="s">
        <v>21</v>
      </c>
      <c r="G31" s="5" t="s">
        <v>22</v>
      </c>
      <c r="H31" s="5" t="s">
        <v>20</v>
      </c>
      <c r="I31" s="5" t="s">
        <v>21</v>
      </c>
      <c r="J31" s="5" t="s">
        <v>22</v>
      </c>
      <c r="K31" s="5" t="s">
        <v>20</v>
      </c>
      <c r="L31" s="5" t="s">
        <v>21</v>
      </c>
      <c r="M31" s="5" t="s">
        <v>22</v>
      </c>
      <c r="R31" s="8"/>
      <c r="S31" s="8"/>
      <c r="T31" s="8"/>
      <c r="U31" s="8"/>
      <c r="V31" s="8"/>
      <c r="W31" s="8"/>
      <c r="X31" s="8"/>
      <c r="Y31" s="8"/>
      <c r="Z31" s="8"/>
    </row>
    <row r="32" spans="1:26" ht="15.75">
      <c r="A32" s="5">
        <v>1</v>
      </c>
      <c r="B32" s="66">
        <v>2</v>
      </c>
      <c r="C32" s="66"/>
      <c r="D32" s="66"/>
      <c r="E32" s="5">
        <v>3</v>
      </c>
      <c r="F32" s="5">
        <v>4</v>
      </c>
      <c r="G32" s="5">
        <v>5</v>
      </c>
      <c r="H32" s="5">
        <v>6</v>
      </c>
      <c r="I32" s="5">
        <v>7</v>
      </c>
      <c r="J32" s="5">
        <v>8</v>
      </c>
      <c r="K32" s="5">
        <v>9</v>
      </c>
      <c r="L32" s="5">
        <v>10</v>
      </c>
      <c r="M32" s="5">
        <v>11</v>
      </c>
      <c r="R32" s="8"/>
      <c r="S32" s="8"/>
      <c r="T32" s="8"/>
      <c r="U32" s="8"/>
      <c r="V32" s="8"/>
      <c r="W32" s="8"/>
      <c r="X32" s="8"/>
      <c r="Y32" s="8"/>
      <c r="Z32" s="8"/>
    </row>
    <row r="33" spans="1:26" ht="46.5" customHeight="1">
      <c r="A33" s="5">
        <v>1</v>
      </c>
      <c r="B33" s="66" t="s">
        <v>133</v>
      </c>
      <c r="C33" s="66"/>
      <c r="D33" s="66"/>
      <c r="E33" s="14">
        <v>5247138</v>
      </c>
      <c r="F33" s="14">
        <v>0</v>
      </c>
      <c r="G33" s="14">
        <f>E33+F33</f>
        <v>5247138</v>
      </c>
      <c r="H33" s="14">
        <v>5244133</v>
      </c>
      <c r="I33" s="14">
        <v>0</v>
      </c>
      <c r="J33" s="14">
        <f>H33+I33</f>
        <v>5244133</v>
      </c>
      <c r="K33" s="14">
        <f>E33-H33</f>
        <v>3005</v>
      </c>
      <c r="L33" s="14">
        <f>F33-I33</f>
        <v>0</v>
      </c>
      <c r="M33" s="14">
        <f>K33+L33</f>
        <v>3005</v>
      </c>
      <c r="R33" s="8"/>
      <c r="S33" s="8"/>
      <c r="T33" s="8"/>
      <c r="U33" s="8"/>
      <c r="V33" s="8"/>
      <c r="W33" s="8"/>
      <c r="X33" s="8"/>
      <c r="Y33" s="8"/>
      <c r="Z33" s="8"/>
    </row>
    <row r="34" spans="1:26" ht="35.25" customHeight="1">
      <c r="A34" s="5">
        <v>2</v>
      </c>
      <c r="B34" s="66" t="s">
        <v>135</v>
      </c>
      <c r="C34" s="66"/>
      <c r="D34" s="66"/>
      <c r="E34" s="14">
        <v>15000</v>
      </c>
      <c r="F34" s="14">
        <v>0</v>
      </c>
      <c r="G34" s="14">
        <f>E34+F34</f>
        <v>15000</v>
      </c>
      <c r="H34" s="14">
        <v>14000</v>
      </c>
      <c r="I34" s="14">
        <v>0</v>
      </c>
      <c r="J34" s="14">
        <f>H34+I34</f>
        <v>14000</v>
      </c>
      <c r="K34" s="14">
        <f>E34-H34</f>
        <v>1000</v>
      </c>
      <c r="L34" s="14">
        <f>F34-I34</f>
        <v>0</v>
      </c>
      <c r="M34" s="14">
        <f>K34+L34</f>
        <v>1000</v>
      </c>
      <c r="R34" s="8"/>
      <c r="S34" s="8"/>
      <c r="T34" s="8"/>
      <c r="U34" s="8"/>
      <c r="V34" s="8"/>
      <c r="W34" s="8"/>
      <c r="X34" s="8"/>
      <c r="Y34" s="8"/>
      <c r="Z34" s="8"/>
    </row>
    <row r="35" spans="1:26" ht="18" customHeight="1">
      <c r="A35" s="5"/>
      <c r="B35" s="66" t="s">
        <v>6</v>
      </c>
      <c r="C35" s="66"/>
      <c r="D35" s="66"/>
      <c r="E35" s="14">
        <f>E33+E34</f>
        <v>5262138</v>
      </c>
      <c r="F35" s="14">
        <f>F33+F34</f>
        <v>0</v>
      </c>
      <c r="G35" s="14">
        <f>E35+F35</f>
        <v>5262138</v>
      </c>
      <c r="H35" s="14">
        <f>H33+H34</f>
        <v>5258133</v>
      </c>
      <c r="I35" s="14">
        <f>I33+I34</f>
        <v>0</v>
      </c>
      <c r="J35" s="14">
        <f>H35+I35</f>
        <v>5258133</v>
      </c>
      <c r="K35" s="14">
        <f>K33+K34</f>
        <v>4005</v>
      </c>
      <c r="L35" s="14">
        <f>L33+L34</f>
        <v>0</v>
      </c>
      <c r="M35" s="14">
        <f>K35+L35</f>
        <v>4005</v>
      </c>
      <c r="R35" s="8"/>
      <c r="S35" s="8"/>
      <c r="T35" s="8"/>
      <c r="U35" s="8"/>
      <c r="V35" s="8"/>
      <c r="W35" s="8"/>
      <c r="X35" s="8"/>
      <c r="Y35" s="8"/>
      <c r="Z35" s="8"/>
    </row>
    <row r="36" spans="1:13" ht="32.25" customHeight="1">
      <c r="A36" s="77" t="s">
        <v>36</v>
      </c>
      <c r="B36" s="78"/>
      <c r="C36" s="78"/>
      <c r="D36" s="78"/>
      <c r="E36" s="78"/>
      <c r="F36" s="78"/>
      <c r="G36" s="78"/>
      <c r="H36" s="78"/>
      <c r="I36" s="78"/>
      <c r="J36" s="78"/>
      <c r="K36" s="78"/>
      <c r="L36" s="78"/>
      <c r="M36" s="78"/>
    </row>
    <row r="37" spans="1:13" s="23" customFormat="1" ht="32.25" customHeight="1">
      <c r="A37" s="75" t="s">
        <v>213</v>
      </c>
      <c r="B37" s="75"/>
      <c r="C37" s="75"/>
      <c r="D37" s="75"/>
      <c r="E37" s="75"/>
      <c r="F37" s="75"/>
      <c r="G37" s="75"/>
      <c r="H37" s="75"/>
      <c r="I37" s="75"/>
      <c r="J37" s="75"/>
      <c r="K37" s="75"/>
      <c r="L37" s="75"/>
      <c r="M37" s="75"/>
    </row>
    <row r="38" spans="1:13" ht="21" customHeight="1">
      <c r="A38" s="96" t="s">
        <v>37</v>
      </c>
      <c r="B38" s="96"/>
      <c r="C38" s="96"/>
      <c r="D38" s="96"/>
      <c r="E38" s="96"/>
      <c r="F38" s="96"/>
      <c r="G38" s="96"/>
      <c r="H38" s="96"/>
      <c r="I38" s="96"/>
      <c r="J38" s="96"/>
      <c r="K38" s="96"/>
      <c r="L38" s="96"/>
      <c r="M38" s="96"/>
    </row>
    <row r="39" ht="15.75">
      <c r="M39" s="1" t="s">
        <v>28</v>
      </c>
    </row>
    <row r="40" ht="9.75" customHeight="1">
      <c r="A40" s="2"/>
    </row>
    <row r="41" spans="1:13" ht="31.5" customHeight="1">
      <c r="A41" s="66" t="s">
        <v>4</v>
      </c>
      <c r="B41" s="66" t="s">
        <v>38</v>
      </c>
      <c r="C41" s="66"/>
      <c r="D41" s="66"/>
      <c r="E41" s="66" t="s">
        <v>18</v>
      </c>
      <c r="F41" s="66"/>
      <c r="G41" s="66"/>
      <c r="H41" s="66" t="s">
        <v>35</v>
      </c>
      <c r="I41" s="66"/>
      <c r="J41" s="66"/>
      <c r="K41" s="66" t="s">
        <v>19</v>
      </c>
      <c r="L41" s="66"/>
      <c r="M41" s="66"/>
    </row>
    <row r="42" spans="1:13" ht="33.75" customHeight="1">
      <c r="A42" s="66"/>
      <c r="B42" s="66"/>
      <c r="C42" s="66"/>
      <c r="D42" s="66"/>
      <c r="E42" s="5" t="s">
        <v>20</v>
      </c>
      <c r="F42" s="5" t="s">
        <v>21</v>
      </c>
      <c r="G42" s="5" t="s">
        <v>22</v>
      </c>
      <c r="H42" s="5" t="s">
        <v>20</v>
      </c>
      <c r="I42" s="5" t="s">
        <v>21</v>
      </c>
      <c r="J42" s="5" t="s">
        <v>22</v>
      </c>
      <c r="K42" s="5" t="s">
        <v>20</v>
      </c>
      <c r="L42" s="5" t="s">
        <v>21</v>
      </c>
      <c r="M42" s="5" t="s">
        <v>22</v>
      </c>
    </row>
    <row r="43" spans="1:13" ht="15.75">
      <c r="A43" s="5">
        <v>1</v>
      </c>
      <c r="B43" s="66">
        <v>2</v>
      </c>
      <c r="C43" s="66"/>
      <c r="D43" s="66"/>
      <c r="E43" s="5">
        <v>3</v>
      </c>
      <c r="F43" s="5">
        <v>4</v>
      </c>
      <c r="G43" s="5">
        <v>5</v>
      </c>
      <c r="H43" s="5">
        <v>6</v>
      </c>
      <c r="I43" s="5">
        <v>7</v>
      </c>
      <c r="J43" s="5">
        <v>8</v>
      </c>
      <c r="K43" s="5">
        <v>9</v>
      </c>
      <c r="L43" s="5">
        <v>10</v>
      </c>
      <c r="M43" s="5">
        <v>11</v>
      </c>
    </row>
    <row r="44" spans="1:13" ht="66" customHeight="1">
      <c r="A44" s="5">
        <v>1</v>
      </c>
      <c r="B44" s="66" t="s">
        <v>211</v>
      </c>
      <c r="C44" s="66"/>
      <c r="D44" s="66"/>
      <c r="E44" s="14">
        <v>15000</v>
      </c>
      <c r="F44" s="14">
        <v>0</v>
      </c>
      <c r="G44" s="14">
        <f>E44+F44</f>
        <v>15000</v>
      </c>
      <c r="H44" s="14">
        <v>14000</v>
      </c>
      <c r="I44" s="5">
        <v>0</v>
      </c>
      <c r="J44" s="5">
        <f>H44+I44</f>
        <v>14000</v>
      </c>
      <c r="K44" s="5">
        <f>E44-H44</f>
        <v>1000</v>
      </c>
      <c r="L44" s="5">
        <f>F44-I44</f>
        <v>0</v>
      </c>
      <c r="M44" s="5">
        <f>K44+L44</f>
        <v>1000</v>
      </c>
    </row>
    <row r="45" spans="1:14" ht="33" customHeight="1">
      <c r="A45" s="2"/>
      <c r="B45" s="75" t="s">
        <v>212</v>
      </c>
      <c r="C45" s="75"/>
      <c r="D45" s="75"/>
      <c r="E45" s="75"/>
      <c r="F45" s="75"/>
      <c r="G45" s="75"/>
      <c r="H45" s="75"/>
      <c r="I45" s="75"/>
      <c r="J45" s="75"/>
      <c r="K45" s="75"/>
      <c r="L45" s="75"/>
      <c r="M45" s="75"/>
      <c r="N45" s="75"/>
    </row>
    <row r="46" ht="15.75">
      <c r="A46" s="7" t="s">
        <v>39</v>
      </c>
    </row>
    <row r="47" ht="15.75">
      <c r="A47" s="2"/>
    </row>
    <row r="48" spans="1:13" ht="64.5" customHeight="1">
      <c r="A48" s="66" t="s">
        <v>4</v>
      </c>
      <c r="B48" s="66" t="s">
        <v>23</v>
      </c>
      <c r="C48" s="66" t="s">
        <v>7</v>
      </c>
      <c r="D48" s="66" t="s">
        <v>8</v>
      </c>
      <c r="E48" s="66" t="s">
        <v>18</v>
      </c>
      <c r="F48" s="66"/>
      <c r="G48" s="66"/>
      <c r="H48" s="66" t="s">
        <v>40</v>
      </c>
      <c r="I48" s="66"/>
      <c r="J48" s="66"/>
      <c r="K48" s="66" t="s">
        <v>19</v>
      </c>
      <c r="L48" s="66"/>
      <c r="M48" s="66"/>
    </row>
    <row r="49" spans="1:13" ht="30.75" customHeight="1">
      <c r="A49" s="66"/>
      <c r="B49" s="66"/>
      <c r="C49" s="66"/>
      <c r="D49" s="66"/>
      <c r="E49" s="5" t="s">
        <v>20</v>
      </c>
      <c r="F49" s="5" t="s">
        <v>21</v>
      </c>
      <c r="G49" s="5" t="s">
        <v>22</v>
      </c>
      <c r="H49" s="5" t="s">
        <v>20</v>
      </c>
      <c r="I49" s="5" t="s">
        <v>21</v>
      </c>
      <c r="J49" s="5" t="s">
        <v>22</v>
      </c>
      <c r="K49" s="5" t="s">
        <v>20</v>
      </c>
      <c r="L49" s="5" t="s">
        <v>21</v>
      </c>
      <c r="M49" s="5" t="s">
        <v>22</v>
      </c>
    </row>
    <row r="50" spans="1:13" ht="15.75">
      <c r="A50" s="5">
        <v>1</v>
      </c>
      <c r="B50" s="5">
        <v>2</v>
      </c>
      <c r="C50" s="5">
        <v>3</v>
      </c>
      <c r="D50" s="5">
        <v>4</v>
      </c>
      <c r="E50" s="5">
        <v>5</v>
      </c>
      <c r="F50" s="5">
        <v>6</v>
      </c>
      <c r="G50" s="5">
        <v>7</v>
      </c>
      <c r="H50" s="5">
        <v>8</v>
      </c>
      <c r="I50" s="5">
        <v>9</v>
      </c>
      <c r="J50" s="5">
        <v>10</v>
      </c>
      <c r="K50" s="5">
        <v>11</v>
      </c>
      <c r="L50" s="5">
        <v>12</v>
      </c>
      <c r="M50" s="5">
        <v>13</v>
      </c>
    </row>
    <row r="51" spans="1:13" ht="15.75" customHeight="1">
      <c r="A51" s="5"/>
      <c r="B51" s="84" t="s">
        <v>133</v>
      </c>
      <c r="C51" s="85"/>
      <c r="D51" s="85"/>
      <c r="E51" s="85"/>
      <c r="F51" s="85"/>
      <c r="G51" s="85"/>
      <c r="H51" s="85"/>
      <c r="I51" s="85"/>
      <c r="J51" s="85"/>
      <c r="K51" s="85"/>
      <c r="L51" s="85"/>
      <c r="M51" s="86"/>
    </row>
    <row r="52" spans="1:13" ht="15.75">
      <c r="A52" s="5">
        <v>1</v>
      </c>
      <c r="B52" s="5" t="s">
        <v>9</v>
      </c>
      <c r="C52" s="5"/>
      <c r="D52" s="5"/>
      <c r="E52" s="5"/>
      <c r="F52" s="5"/>
      <c r="G52" s="5"/>
      <c r="H52" s="5"/>
      <c r="I52" s="5"/>
      <c r="J52" s="5"/>
      <c r="K52" s="5"/>
      <c r="L52" s="5"/>
      <c r="M52" s="5"/>
    </row>
    <row r="53" spans="1:13" s="17" customFormat="1" ht="42" customHeight="1">
      <c r="A53" s="15"/>
      <c r="B53" s="15" t="s">
        <v>136</v>
      </c>
      <c r="C53" s="16" t="s">
        <v>47</v>
      </c>
      <c r="D53" s="15" t="s">
        <v>158</v>
      </c>
      <c r="E53" s="20">
        <v>5247138</v>
      </c>
      <c r="F53" s="20">
        <v>0</v>
      </c>
      <c r="G53" s="20">
        <f>E53+F53</f>
        <v>5247138</v>
      </c>
      <c r="H53" s="20">
        <v>5244133</v>
      </c>
      <c r="I53" s="20">
        <v>0</v>
      </c>
      <c r="J53" s="20">
        <f>H53+I53</f>
        <v>5244133</v>
      </c>
      <c r="K53" s="15">
        <f>E53-H53</f>
        <v>3005</v>
      </c>
      <c r="L53" s="15">
        <f>F53-I53</f>
        <v>0</v>
      </c>
      <c r="M53" s="15">
        <f>K53+L53</f>
        <v>3005</v>
      </c>
    </row>
    <row r="54" spans="1:13" s="17" customFormat="1" ht="29.25" customHeight="1">
      <c r="A54" s="15"/>
      <c r="B54" s="15" t="s">
        <v>137</v>
      </c>
      <c r="C54" s="15" t="s">
        <v>138</v>
      </c>
      <c r="D54" s="15" t="s">
        <v>139</v>
      </c>
      <c r="E54" s="20">
        <v>24</v>
      </c>
      <c r="F54" s="20">
        <v>0</v>
      </c>
      <c r="G54" s="20">
        <f>E54+F54</f>
        <v>24</v>
      </c>
      <c r="H54" s="20">
        <v>22</v>
      </c>
      <c r="I54" s="20">
        <v>0</v>
      </c>
      <c r="J54" s="20">
        <f>H54+I54</f>
        <v>22</v>
      </c>
      <c r="K54" s="15">
        <f>E54-H54</f>
        <v>2</v>
      </c>
      <c r="L54" s="15">
        <f>F54-I54</f>
        <v>0</v>
      </c>
      <c r="M54" s="15">
        <f>K54+L54</f>
        <v>2</v>
      </c>
    </row>
    <row r="55" spans="1:13" ht="32.25" customHeight="1">
      <c r="A55" s="66" t="s">
        <v>214</v>
      </c>
      <c r="B55" s="66"/>
      <c r="C55" s="66"/>
      <c r="D55" s="66"/>
      <c r="E55" s="66"/>
      <c r="F55" s="66"/>
      <c r="G55" s="66"/>
      <c r="H55" s="66"/>
      <c r="I55" s="66"/>
      <c r="J55" s="66"/>
      <c r="K55" s="66"/>
      <c r="L55" s="66"/>
      <c r="M55" s="66"/>
    </row>
    <row r="56" spans="1:13" ht="15.75">
      <c r="A56" s="5">
        <v>2</v>
      </c>
      <c r="B56" s="5" t="s">
        <v>10</v>
      </c>
      <c r="C56" s="5"/>
      <c r="D56" s="5"/>
      <c r="E56" s="5"/>
      <c r="F56" s="5"/>
      <c r="G56" s="5"/>
      <c r="H56" s="5"/>
      <c r="I56" s="5"/>
      <c r="J56" s="5"/>
      <c r="K56" s="5"/>
      <c r="L56" s="5"/>
      <c r="M56" s="5"/>
    </row>
    <row r="57" spans="1:13" ht="38.25">
      <c r="A57" s="5"/>
      <c r="B57" s="15" t="s">
        <v>141</v>
      </c>
      <c r="C57" s="15" t="s">
        <v>49</v>
      </c>
      <c r="D57" s="18" t="s">
        <v>142</v>
      </c>
      <c r="E57" s="15">
        <v>2500</v>
      </c>
      <c r="F57" s="15">
        <v>0</v>
      </c>
      <c r="G57" s="15">
        <f>E57+F57</f>
        <v>2500</v>
      </c>
      <c r="H57" s="20">
        <v>2471</v>
      </c>
      <c r="I57" s="20">
        <v>0</v>
      </c>
      <c r="J57" s="20">
        <f>H57+I57</f>
        <v>2471</v>
      </c>
      <c r="K57" s="15">
        <f>H57-E57</f>
        <v>-29</v>
      </c>
      <c r="L57" s="15">
        <v>0</v>
      </c>
      <c r="M57" s="15">
        <f>K57+L57</f>
        <v>-29</v>
      </c>
    </row>
    <row r="58" spans="1:13" ht="63.75">
      <c r="A58" s="5"/>
      <c r="B58" s="15" t="s">
        <v>143</v>
      </c>
      <c r="C58" s="15" t="s">
        <v>49</v>
      </c>
      <c r="D58" s="18" t="s">
        <v>144</v>
      </c>
      <c r="E58" s="15">
        <v>15</v>
      </c>
      <c r="F58" s="15">
        <v>0</v>
      </c>
      <c r="G58" s="15">
        <f>E58+F58</f>
        <v>15</v>
      </c>
      <c r="H58" s="20">
        <v>1</v>
      </c>
      <c r="I58" s="20">
        <v>0</v>
      </c>
      <c r="J58" s="20">
        <f>H58+I58</f>
        <v>1</v>
      </c>
      <c r="K58" s="15">
        <f>H58-E58</f>
        <v>-14</v>
      </c>
      <c r="L58" s="15">
        <v>0</v>
      </c>
      <c r="M58" s="15">
        <f>K58+L58</f>
        <v>-14</v>
      </c>
    </row>
    <row r="59" spans="1:13" ht="50.25" customHeight="1">
      <c r="A59" s="91" t="s">
        <v>224</v>
      </c>
      <c r="B59" s="92"/>
      <c r="C59" s="92"/>
      <c r="D59" s="92"/>
      <c r="E59" s="92"/>
      <c r="F59" s="92"/>
      <c r="G59" s="92"/>
      <c r="H59" s="92"/>
      <c r="I59" s="92"/>
      <c r="J59" s="92"/>
      <c r="K59" s="92"/>
      <c r="L59" s="92"/>
      <c r="M59" s="93"/>
    </row>
    <row r="60" spans="1:12" ht="15.75">
      <c r="A60" s="5">
        <v>3</v>
      </c>
      <c r="B60" s="5" t="s">
        <v>11</v>
      </c>
      <c r="C60" s="5"/>
      <c r="D60" s="5"/>
      <c r="E60" s="5"/>
      <c r="F60" s="5"/>
      <c r="G60" s="5"/>
      <c r="H60" s="5"/>
      <c r="I60" s="5"/>
      <c r="J60" s="5"/>
      <c r="K60" s="5"/>
      <c r="L60" s="5"/>
    </row>
    <row r="61" spans="1:13" ht="51">
      <c r="A61" s="15"/>
      <c r="B61" s="15" t="s">
        <v>215</v>
      </c>
      <c r="C61" s="15" t="s">
        <v>49</v>
      </c>
      <c r="D61" s="15" t="s">
        <v>140</v>
      </c>
      <c r="E61" s="15">
        <v>104</v>
      </c>
      <c r="F61" s="15">
        <v>0</v>
      </c>
      <c r="G61" s="15">
        <f>E61+F61</f>
        <v>104</v>
      </c>
      <c r="H61" s="20">
        <v>112</v>
      </c>
      <c r="I61" s="20">
        <v>0</v>
      </c>
      <c r="J61" s="20">
        <f>H61+I61</f>
        <v>112</v>
      </c>
      <c r="K61" s="15">
        <f>H61-E61</f>
        <v>8</v>
      </c>
      <c r="L61" s="15">
        <v>0</v>
      </c>
      <c r="M61" s="15">
        <f>K61+L61</f>
        <v>8</v>
      </c>
    </row>
    <row r="62" spans="1:13" ht="51">
      <c r="A62" s="15"/>
      <c r="B62" s="15" t="s">
        <v>216</v>
      </c>
      <c r="C62" s="15" t="s">
        <v>49</v>
      </c>
      <c r="D62" s="15" t="s">
        <v>140</v>
      </c>
      <c r="E62" s="15">
        <v>0.63</v>
      </c>
      <c r="F62" s="15">
        <v>0</v>
      </c>
      <c r="G62" s="15">
        <f>E62+F62</f>
        <v>0.63</v>
      </c>
      <c r="H62" s="20">
        <v>0.05</v>
      </c>
      <c r="I62" s="20">
        <v>0</v>
      </c>
      <c r="J62" s="20">
        <f>H62+I62</f>
        <v>0.05</v>
      </c>
      <c r="K62" s="15">
        <f>H62-E62</f>
        <v>-0.58</v>
      </c>
      <c r="L62" s="15">
        <v>0</v>
      </c>
      <c r="M62" s="15">
        <f>K62+L62</f>
        <v>-0.58</v>
      </c>
    </row>
    <row r="63" spans="1:13" ht="25.5">
      <c r="A63" s="15"/>
      <c r="B63" s="15" t="s">
        <v>145</v>
      </c>
      <c r="C63" s="15" t="s">
        <v>47</v>
      </c>
      <c r="D63" s="15" t="s">
        <v>140</v>
      </c>
      <c r="E63" s="58">
        <f>E53/E54</f>
        <v>218630.75</v>
      </c>
      <c r="F63" s="15">
        <v>0</v>
      </c>
      <c r="G63" s="58">
        <f>E63+F63</f>
        <v>218630.75</v>
      </c>
      <c r="H63" s="59">
        <f>H53/H54</f>
        <v>238369.68181818182</v>
      </c>
      <c r="I63" s="20">
        <v>0</v>
      </c>
      <c r="J63" s="59">
        <f>H63+I63</f>
        <v>238369.68181818182</v>
      </c>
      <c r="K63" s="58">
        <f>H63-E63</f>
        <v>19738.931818181823</v>
      </c>
      <c r="L63" s="15">
        <v>0</v>
      </c>
      <c r="M63" s="58">
        <f>K63+L63</f>
        <v>19738.931818181823</v>
      </c>
    </row>
    <row r="64" spans="1:13" ht="48" customHeight="1">
      <c r="A64" s="63" t="s">
        <v>225</v>
      </c>
      <c r="B64" s="63"/>
      <c r="C64" s="63"/>
      <c r="D64" s="63"/>
      <c r="E64" s="63"/>
      <c r="F64" s="63"/>
      <c r="G64" s="63"/>
      <c r="H64" s="63"/>
      <c r="I64" s="63"/>
      <c r="J64" s="63"/>
      <c r="K64" s="63"/>
      <c r="L64" s="63"/>
      <c r="M64" s="63"/>
    </row>
    <row r="65" spans="1:13" s="19" customFormat="1" ht="15.75">
      <c r="A65" s="14">
        <v>4</v>
      </c>
      <c r="B65" s="14" t="s">
        <v>12</v>
      </c>
      <c r="C65" s="14"/>
      <c r="D65" s="14"/>
      <c r="E65" s="14"/>
      <c r="F65" s="14"/>
      <c r="G65" s="14"/>
      <c r="H65" s="14"/>
      <c r="I65" s="14"/>
      <c r="J65" s="14"/>
      <c r="K65" s="14"/>
      <c r="L65" s="14"/>
      <c r="M65" s="14"/>
    </row>
    <row r="66" spans="1:13" s="21" customFormat="1" ht="51">
      <c r="A66" s="20"/>
      <c r="B66" s="20" t="s">
        <v>146</v>
      </c>
      <c r="C66" s="20" t="s">
        <v>50</v>
      </c>
      <c r="D66" s="20" t="s">
        <v>140</v>
      </c>
      <c r="E66" s="20">
        <v>100</v>
      </c>
      <c r="F66" s="20">
        <v>0</v>
      </c>
      <c r="G66" s="20">
        <f>E66</f>
        <v>100</v>
      </c>
      <c r="H66" s="20">
        <v>100</v>
      </c>
      <c r="I66" s="20">
        <v>0</v>
      </c>
      <c r="J66" s="20">
        <f>H66</f>
        <v>100</v>
      </c>
      <c r="K66" s="20">
        <f>H66-E66</f>
        <v>0</v>
      </c>
      <c r="L66" s="20">
        <v>0</v>
      </c>
      <c r="M66" s="20">
        <f>K66</f>
        <v>0</v>
      </c>
    </row>
    <row r="67" spans="1:13" s="21" customFormat="1" ht="63.75">
      <c r="A67" s="20"/>
      <c r="B67" s="20" t="s">
        <v>147</v>
      </c>
      <c r="C67" s="20" t="s">
        <v>49</v>
      </c>
      <c r="D67" s="20" t="s">
        <v>148</v>
      </c>
      <c r="E67" s="20">
        <v>15</v>
      </c>
      <c r="F67" s="20">
        <v>0</v>
      </c>
      <c r="G67" s="20">
        <f>E67</f>
        <v>15</v>
      </c>
      <c r="H67" s="20">
        <v>1</v>
      </c>
      <c r="I67" s="20">
        <v>0</v>
      </c>
      <c r="J67" s="20">
        <f>H67</f>
        <v>1</v>
      </c>
      <c r="K67" s="20">
        <f>H67-E67</f>
        <v>-14</v>
      </c>
      <c r="L67" s="20">
        <v>0</v>
      </c>
      <c r="M67" s="20">
        <f>K67</f>
        <v>-14</v>
      </c>
    </row>
    <row r="68" spans="1:13" s="19" customFormat="1" ht="49.5" customHeight="1">
      <c r="A68" s="63" t="s">
        <v>217</v>
      </c>
      <c r="B68" s="63"/>
      <c r="C68" s="63"/>
      <c r="D68" s="63"/>
      <c r="E68" s="63"/>
      <c r="F68" s="63"/>
      <c r="G68" s="63"/>
      <c r="H68" s="63"/>
      <c r="I68" s="63"/>
      <c r="J68" s="63"/>
      <c r="K68" s="63"/>
      <c r="L68" s="63"/>
      <c r="M68" s="63"/>
    </row>
    <row r="69" spans="1:13" s="19" customFormat="1" ht="15.75">
      <c r="A69" s="63" t="s">
        <v>24</v>
      </c>
      <c r="B69" s="63"/>
      <c r="C69" s="63"/>
      <c r="D69" s="63"/>
      <c r="E69" s="63"/>
      <c r="F69" s="63"/>
      <c r="G69" s="63"/>
      <c r="H69" s="63"/>
      <c r="I69" s="63"/>
      <c r="J69" s="63"/>
      <c r="K69" s="63"/>
      <c r="L69" s="63"/>
      <c r="M69" s="63"/>
    </row>
    <row r="70" spans="1:13" s="19" customFormat="1" ht="79.5" customHeight="1">
      <c r="A70" s="83" t="s">
        <v>218</v>
      </c>
      <c r="B70" s="83"/>
      <c r="C70" s="83"/>
      <c r="D70" s="83"/>
      <c r="E70" s="83"/>
      <c r="F70" s="83"/>
      <c r="G70" s="83"/>
      <c r="H70" s="83"/>
      <c r="I70" s="83"/>
      <c r="J70" s="83"/>
      <c r="K70" s="83"/>
      <c r="L70" s="83"/>
      <c r="M70" s="83"/>
    </row>
    <row r="71" spans="1:13" s="19" customFormat="1" ht="15.75" customHeight="1">
      <c r="A71" s="14"/>
      <c r="B71" s="87" t="s">
        <v>135</v>
      </c>
      <c r="C71" s="88"/>
      <c r="D71" s="88"/>
      <c r="E71" s="88"/>
      <c r="F71" s="88"/>
      <c r="G71" s="88"/>
      <c r="H71" s="88"/>
      <c r="I71" s="88"/>
      <c r="J71" s="88"/>
      <c r="K71" s="88"/>
      <c r="L71" s="88"/>
      <c r="M71" s="89"/>
    </row>
    <row r="72" spans="1:13" s="19" customFormat="1" ht="15.75">
      <c r="A72" s="14">
        <v>1</v>
      </c>
      <c r="B72" s="14" t="s">
        <v>9</v>
      </c>
      <c r="C72" s="14"/>
      <c r="D72" s="14"/>
      <c r="E72" s="14"/>
      <c r="F72" s="14"/>
      <c r="G72" s="14"/>
      <c r="H72" s="14"/>
      <c r="I72" s="14"/>
      <c r="J72" s="14"/>
      <c r="K72" s="14"/>
      <c r="L72" s="14"/>
      <c r="M72" s="14"/>
    </row>
    <row r="73" spans="1:13" s="21" customFormat="1" ht="25.5">
      <c r="A73" s="20"/>
      <c r="B73" s="20" t="s">
        <v>149</v>
      </c>
      <c r="C73" s="20" t="s">
        <v>47</v>
      </c>
      <c r="D73" s="20" t="s">
        <v>106</v>
      </c>
      <c r="E73" s="20">
        <v>15000</v>
      </c>
      <c r="F73" s="20">
        <v>0</v>
      </c>
      <c r="G73" s="20">
        <f>E73</f>
        <v>15000</v>
      </c>
      <c r="H73" s="20">
        <v>14000</v>
      </c>
      <c r="I73" s="20">
        <v>0</v>
      </c>
      <c r="J73" s="20">
        <f>H73</f>
        <v>14000</v>
      </c>
      <c r="K73" s="20">
        <f>H73-E73</f>
        <v>-1000</v>
      </c>
      <c r="L73" s="20">
        <v>0</v>
      </c>
      <c r="M73" s="20">
        <f>K73</f>
        <v>-1000</v>
      </c>
    </row>
    <row r="74" spans="1:13" s="19" customFormat="1" ht="45" customHeight="1">
      <c r="A74" s="63" t="s">
        <v>219</v>
      </c>
      <c r="B74" s="63"/>
      <c r="C74" s="63"/>
      <c r="D74" s="63"/>
      <c r="E74" s="63"/>
      <c r="F74" s="63"/>
      <c r="G74" s="63"/>
      <c r="H74" s="63"/>
      <c r="I74" s="63"/>
      <c r="J74" s="63"/>
      <c r="K74" s="63"/>
      <c r="L74" s="63"/>
      <c r="M74" s="63"/>
    </row>
    <row r="75" spans="1:13" s="19" customFormat="1" ht="15.75">
      <c r="A75" s="14">
        <v>2</v>
      </c>
      <c r="B75" s="14" t="s">
        <v>10</v>
      </c>
      <c r="C75" s="14"/>
      <c r="D75" s="14"/>
      <c r="E75" s="14"/>
      <c r="F75" s="14"/>
      <c r="G75" s="14"/>
      <c r="H75" s="14"/>
      <c r="I75" s="14"/>
      <c r="J75" s="14"/>
      <c r="K75" s="14"/>
      <c r="L75" s="14"/>
      <c r="M75" s="14"/>
    </row>
    <row r="76" spans="1:13" s="21" customFormat="1" ht="25.5">
      <c r="A76" s="20"/>
      <c r="B76" s="20" t="s">
        <v>150</v>
      </c>
      <c r="C76" s="20" t="s">
        <v>49</v>
      </c>
      <c r="D76" s="20" t="s">
        <v>140</v>
      </c>
      <c r="E76" s="20">
        <v>10</v>
      </c>
      <c r="F76" s="20">
        <v>0</v>
      </c>
      <c r="G76" s="20">
        <f>E76</f>
        <v>10</v>
      </c>
      <c r="H76" s="20">
        <v>10</v>
      </c>
      <c r="I76" s="20">
        <v>0</v>
      </c>
      <c r="J76" s="20">
        <f>H76</f>
        <v>10</v>
      </c>
      <c r="K76" s="20">
        <f>H76-E76</f>
        <v>0</v>
      </c>
      <c r="L76" s="20">
        <v>0</v>
      </c>
      <c r="M76" s="20">
        <f>K76</f>
        <v>0</v>
      </c>
    </row>
    <row r="77" spans="1:13" s="19" customFormat="1" ht="15.75">
      <c r="A77" s="63" t="s">
        <v>51</v>
      </c>
      <c r="B77" s="63"/>
      <c r="C77" s="63"/>
      <c r="D77" s="63"/>
      <c r="E77" s="63"/>
      <c r="F77" s="63"/>
      <c r="G77" s="63"/>
      <c r="H77" s="63"/>
      <c r="I77" s="63"/>
      <c r="J77" s="63"/>
      <c r="K77" s="63"/>
      <c r="L77" s="63"/>
      <c r="M77" s="63"/>
    </row>
    <row r="78" spans="1:13" s="19" customFormat="1" ht="15.75">
      <c r="A78" s="14">
        <v>3</v>
      </c>
      <c r="B78" s="14" t="s">
        <v>11</v>
      </c>
      <c r="C78" s="14"/>
      <c r="D78" s="14"/>
      <c r="E78" s="14"/>
      <c r="F78" s="14"/>
      <c r="G78" s="14"/>
      <c r="H78" s="14"/>
      <c r="I78" s="14"/>
      <c r="J78" s="14"/>
      <c r="K78" s="14"/>
      <c r="L78" s="14"/>
      <c r="M78" s="14"/>
    </row>
    <row r="79" spans="1:13" s="21" customFormat="1" ht="25.5">
      <c r="A79" s="20"/>
      <c r="B79" s="20" t="s">
        <v>151</v>
      </c>
      <c r="C79" s="20" t="s">
        <v>47</v>
      </c>
      <c r="D79" s="20" t="s">
        <v>152</v>
      </c>
      <c r="E79" s="20">
        <f>E73/E76</f>
        <v>1500</v>
      </c>
      <c r="F79" s="20">
        <v>0</v>
      </c>
      <c r="G79" s="20">
        <f>E79</f>
        <v>1500</v>
      </c>
      <c r="H79" s="20">
        <f>H73/H76</f>
        <v>1400</v>
      </c>
      <c r="I79" s="20">
        <v>0</v>
      </c>
      <c r="J79" s="20">
        <f>H79</f>
        <v>1400</v>
      </c>
      <c r="K79" s="20">
        <f>H79-E79</f>
        <v>-100</v>
      </c>
      <c r="L79" s="20">
        <v>0</v>
      </c>
      <c r="M79" s="20">
        <f>K79</f>
        <v>-100</v>
      </c>
    </row>
    <row r="80" spans="1:13" s="19" customFormat="1" ht="40.5" customHeight="1">
      <c r="A80" s="63" t="s">
        <v>219</v>
      </c>
      <c r="B80" s="63"/>
      <c r="C80" s="63"/>
      <c r="D80" s="63"/>
      <c r="E80" s="63"/>
      <c r="F80" s="63"/>
      <c r="G80" s="63"/>
      <c r="H80" s="63"/>
      <c r="I80" s="63"/>
      <c r="J80" s="63"/>
      <c r="K80" s="63"/>
      <c r="L80" s="63"/>
      <c r="M80" s="63"/>
    </row>
    <row r="81" spans="1:13" s="19" customFormat="1" ht="15.75">
      <c r="A81" s="14">
        <v>4</v>
      </c>
      <c r="B81" s="14" t="s">
        <v>12</v>
      </c>
      <c r="C81" s="14"/>
      <c r="D81" s="14"/>
      <c r="E81" s="14"/>
      <c r="F81" s="14"/>
      <c r="G81" s="14"/>
      <c r="H81" s="14"/>
      <c r="I81" s="14"/>
      <c r="J81" s="14"/>
      <c r="K81" s="14"/>
      <c r="L81" s="14"/>
      <c r="M81" s="14"/>
    </row>
    <row r="82" spans="1:13" s="21" customFormat="1" ht="38.25">
      <c r="A82" s="20"/>
      <c r="B82" s="20" t="s">
        <v>153</v>
      </c>
      <c r="C82" s="20" t="s">
        <v>50</v>
      </c>
      <c r="D82" s="20" t="s">
        <v>152</v>
      </c>
      <c r="E82" s="20">
        <v>100</v>
      </c>
      <c r="F82" s="20">
        <v>0</v>
      </c>
      <c r="G82" s="20">
        <f>E82</f>
        <v>100</v>
      </c>
      <c r="H82" s="20">
        <v>100</v>
      </c>
      <c r="I82" s="20">
        <v>0</v>
      </c>
      <c r="J82" s="20">
        <f>H82</f>
        <v>100</v>
      </c>
      <c r="K82" s="20">
        <f>H82-E82</f>
        <v>0</v>
      </c>
      <c r="L82" s="20">
        <v>0</v>
      </c>
      <c r="M82" s="20">
        <f>K82</f>
        <v>0</v>
      </c>
    </row>
    <row r="83" spans="1:13" s="19" customFormat="1" ht="58.5" customHeight="1">
      <c r="A83" s="63" t="s">
        <v>221</v>
      </c>
      <c r="B83" s="63"/>
      <c r="C83" s="63"/>
      <c r="D83" s="63"/>
      <c r="E83" s="63"/>
      <c r="F83" s="63"/>
      <c r="G83" s="63"/>
      <c r="H83" s="63"/>
      <c r="I83" s="63"/>
      <c r="J83" s="63"/>
      <c r="K83" s="63"/>
      <c r="L83" s="63"/>
      <c r="M83" s="63"/>
    </row>
    <row r="84" spans="1:13" s="19" customFormat="1" ht="15.75">
      <c r="A84" s="63" t="s">
        <v>24</v>
      </c>
      <c r="B84" s="63"/>
      <c r="C84" s="63"/>
      <c r="D84" s="63"/>
      <c r="E84" s="63"/>
      <c r="F84" s="63"/>
      <c r="G84" s="63"/>
      <c r="H84" s="63"/>
      <c r="I84" s="63"/>
      <c r="J84" s="63"/>
      <c r="K84" s="63"/>
      <c r="L84" s="63"/>
      <c r="M84" s="63"/>
    </row>
    <row r="85" spans="1:13" s="19" customFormat="1" ht="35.25" customHeight="1">
      <c r="A85" s="63" t="s">
        <v>220</v>
      </c>
      <c r="B85" s="63"/>
      <c r="C85" s="63"/>
      <c r="D85" s="63"/>
      <c r="E85" s="63"/>
      <c r="F85" s="63"/>
      <c r="G85" s="63"/>
      <c r="H85" s="63"/>
      <c r="I85" s="63"/>
      <c r="J85" s="63"/>
      <c r="K85" s="63"/>
      <c r="L85" s="63"/>
      <c r="M85" s="63"/>
    </row>
    <row r="86" spans="1:5" s="19" customFormat="1" ht="15.75">
      <c r="A86" s="90" t="s">
        <v>46</v>
      </c>
      <c r="B86" s="90"/>
      <c r="C86" s="90"/>
      <c r="D86" s="90"/>
      <c r="E86" s="90"/>
    </row>
    <row r="87" spans="1:13" s="19" customFormat="1" ht="15.75">
      <c r="A87" s="90"/>
      <c r="B87" s="90"/>
      <c r="C87" s="90"/>
      <c r="D87" s="90"/>
      <c r="E87" s="90"/>
      <c r="G87" s="81"/>
      <c r="H87" s="81"/>
      <c r="J87" s="79" t="s">
        <v>45</v>
      </c>
      <c r="K87" s="79"/>
      <c r="L87" s="79"/>
      <c r="M87" s="79"/>
    </row>
    <row r="88" spans="1:13" s="19" customFormat="1" ht="15.75" customHeight="1">
      <c r="A88" s="22"/>
      <c r="B88" s="22"/>
      <c r="C88" s="22"/>
      <c r="D88" s="22"/>
      <c r="E88" s="22"/>
      <c r="G88" s="82" t="s">
        <v>13</v>
      </c>
      <c r="H88" s="82"/>
      <c r="J88" s="80" t="s">
        <v>29</v>
      </c>
      <c r="K88" s="80"/>
      <c r="L88" s="80"/>
      <c r="M88" s="80"/>
    </row>
    <row r="89" spans="1:13" s="19" customFormat="1" ht="24" customHeight="1">
      <c r="A89" s="90" t="s">
        <v>222</v>
      </c>
      <c r="B89" s="90"/>
      <c r="C89" s="90"/>
      <c r="D89" s="90"/>
      <c r="E89" s="90"/>
      <c r="G89" s="81"/>
      <c r="H89" s="81"/>
      <c r="J89" s="79" t="s">
        <v>223</v>
      </c>
      <c r="K89" s="79"/>
      <c r="L89" s="79"/>
      <c r="M89" s="79"/>
    </row>
    <row r="90" spans="1:13" s="19" customFormat="1" ht="15.75" customHeight="1">
      <c r="A90" s="90"/>
      <c r="B90" s="90"/>
      <c r="C90" s="90"/>
      <c r="D90" s="90"/>
      <c r="E90" s="90"/>
      <c r="G90" s="82" t="s">
        <v>13</v>
      </c>
      <c r="H90" s="82"/>
      <c r="J90" s="80" t="s">
        <v>29</v>
      </c>
      <c r="K90" s="80"/>
      <c r="L90" s="80"/>
      <c r="M90" s="80"/>
    </row>
  </sheetData>
  <sheetProtection/>
  <mergeCells count="74">
    <mergeCell ref="A86:E87"/>
    <mergeCell ref="A59:M59"/>
    <mergeCell ref="D7:M7"/>
    <mergeCell ref="D9:M9"/>
    <mergeCell ref="D11:M11"/>
    <mergeCell ref="E48:G48"/>
    <mergeCell ref="H48:J48"/>
    <mergeCell ref="B43:D43"/>
    <mergeCell ref="A38:M38"/>
    <mergeCell ref="B71:M71"/>
    <mergeCell ref="A74:M74"/>
    <mergeCell ref="A77:M77"/>
    <mergeCell ref="A89:E90"/>
    <mergeCell ref="A83:M83"/>
    <mergeCell ref="A85:M85"/>
    <mergeCell ref="G90:H90"/>
    <mergeCell ref="J88:M88"/>
    <mergeCell ref="J87:M87"/>
    <mergeCell ref="A80:M80"/>
    <mergeCell ref="J89:M89"/>
    <mergeCell ref="J90:M90"/>
    <mergeCell ref="G87:H87"/>
    <mergeCell ref="G88:H88"/>
    <mergeCell ref="G89:H89"/>
    <mergeCell ref="H30:J30"/>
    <mergeCell ref="K30:M30"/>
    <mergeCell ref="B45:N45"/>
    <mergeCell ref="E41:G41"/>
    <mergeCell ref="A70:M70"/>
    <mergeCell ref="A55:M55"/>
    <mergeCell ref="A64:M64"/>
    <mergeCell ref="B33:D33"/>
    <mergeCell ref="B34:D34"/>
    <mergeCell ref="H41:J41"/>
    <mergeCell ref="B35:D35"/>
    <mergeCell ref="A36:M36"/>
    <mergeCell ref="K48:M48"/>
    <mergeCell ref="B51:M51"/>
    <mergeCell ref="X30:Z30"/>
    <mergeCell ref="R30:T30"/>
    <mergeCell ref="U30:W30"/>
    <mergeCell ref="A30:A31"/>
    <mergeCell ref="E30:G30"/>
    <mergeCell ref="B30:D31"/>
    <mergeCell ref="A13:M13"/>
    <mergeCell ref="A41:A42"/>
    <mergeCell ref="A37:M37"/>
    <mergeCell ref="B44:D44"/>
    <mergeCell ref="B41:D42"/>
    <mergeCell ref="K41:M41"/>
    <mergeCell ref="B32:D32"/>
    <mergeCell ref="B15:M15"/>
    <mergeCell ref="B16:M16"/>
    <mergeCell ref="B23:M23"/>
    <mergeCell ref="B24:M24"/>
    <mergeCell ref="B25:M25"/>
    <mergeCell ref="A20:K20"/>
    <mergeCell ref="B17:M17"/>
    <mergeCell ref="A6:M6"/>
    <mergeCell ref="E8:M8"/>
    <mergeCell ref="E10:M10"/>
    <mergeCell ref="A7:A8"/>
    <mergeCell ref="A9:A10"/>
    <mergeCell ref="E12:M12"/>
    <mergeCell ref="A84:M84"/>
    <mergeCell ref="J1:M4"/>
    <mergeCell ref="A11:A12"/>
    <mergeCell ref="A68:M68"/>
    <mergeCell ref="A69:M69"/>
    <mergeCell ref="A48:A49"/>
    <mergeCell ref="B48:B49"/>
    <mergeCell ref="C48:C49"/>
    <mergeCell ref="D48:D49"/>
    <mergeCell ref="A5:M5"/>
  </mergeCells>
  <printOptions/>
  <pageMargins left="0.16" right="0.16" top="0.35" bottom="0.3" header="0.31496062992125984" footer="0.31496062992125984"/>
  <pageSetup horizontalDpi="600" verticalDpi="600" orientation="landscape" paperSize="9" scale="88" r:id="rId1"/>
  <rowBreaks count="2" manualBreakCount="2">
    <brk id="35" max="12" man="1"/>
    <brk id="70" max="12" man="1"/>
  </rowBreaks>
</worksheet>
</file>

<file path=xl/worksheets/sheet10.xml><?xml version="1.0" encoding="utf-8"?>
<worksheet xmlns="http://schemas.openxmlformats.org/spreadsheetml/2006/main" xmlns:r="http://schemas.openxmlformats.org/officeDocument/2006/relationships">
  <dimension ref="A1:Z71"/>
  <sheetViews>
    <sheetView tabSelected="1" view="pageBreakPreview" zoomScaleSheetLayoutView="100" zoomScalePageLayoutView="0" workbookViewId="0" topLeftCell="A14">
      <selection activeCell="A66" sqref="A66:M66"/>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2.57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24" customHeight="1">
      <c r="A7" s="65" t="s">
        <v>0</v>
      </c>
      <c r="B7" s="12" t="s">
        <v>43</v>
      </c>
      <c r="C7" s="1"/>
      <c r="D7" s="94" t="s">
        <v>44</v>
      </c>
      <c r="E7" s="94"/>
      <c r="F7" s="94"/>
      <c r="G7" s="94"/>
      <c r="H7" s="94"/>
      <c r="I7" s="94"/>
      <c r="J7" s="94"/>
      <c r="K7" s="94"/>
      <c r="L7" s="94"/>
      <c r="M7" s="94"/>
    </row>
    <row r="8" spans="1:13" ht="13.5" customHeight="1">
      <c r="A8" s="65"/>
      <c r="B8" s="3" t="s">
        <v>26</v>
      </c>
      <c r="C8" s="9"/>
      <c r="D8" s="10"/>
      <c r="E8" s="68" t="s">
        <v>15</v>
      </c>
      <c r="F8" s="68"/>
      <c r="G8" s="68"/>
      <c r="H8" s="68"/>
      <c r="I8" s="68"/>
      <c r="J8" s="68"/>
      <c r="K8" s="68"/>
      <c r="L8" s="68"/>
      <c r="M8" s="68"/>
    </row>
    <row r="9" spans="1:13" ht="20.25" customHeight="1">
      <c r="A9" s="65" t="s">
        <v>1</v>
      </c>
      <c r="B9" s="11" t="s">
        <v>42</v>
      </c>
      <c r="C9" s="1"/>
      <c r="D9" s="94" t="s">
        <v>44</v>
      </c>
      <c r="E9" s="94"/>
      <c r="F9" s="94"/>
      <c r="G9" s="94"/>
      <c r="H9" s="94"/>
      <c r="I9" s="94"/>
      <c r="J9" s="94"/>
      <c r="K9" s="94"/>
      <c r="L9" s="94"/>
      <c r="M9" s="94"/>
    </row>
    <row r="10" spans="1:13" ht="12" customHeight="1">
      <c r="A10" s="65"/>
      <c r="B10" s="3" t="s">
        <v>26</v>
      </c>
      <c r="C10" s="9"/>
      <c r="D10" s="10"/>
      <c r="E10" s="69" t="s">
        <v>14</v>
      </c>
      <c r="F10" s="69"/>
      <c r="G10" s="69"/>
      <c r="H10" s="69"/>
      <c r="I10" s="69"/>
      <c r="J10" s="69"/>
      <c r="K10" s="69"/>
      <c r="L10" s="69"/>
      <c r="M10" s="69"/>
    </row>
    <row r="11" spans="1:13" ht="23.25" customHeight="1">
      <c r="A11" s="65" t="s">
        <v>2</v>
      </c>
      <c r="B11" s="12" t="s">
        <v>226</v>
      </c>
      <c r="C11" s="12" t="s">
        <v>227</v>
      </c>
      <c r="D11" s="95" t="s">
        <v>228</v>
      </c>
      <c r="E11" s="95"/>
      <c r="F11" s="95"/>
      <c r="G11" s="95"/>
      <c r="H11" s="95"/>
      <c r="I11" s="95"/>
      <c r="J11" s="95"/>
      <c r="K11" s="95"/>
      <c r="L11" s="95"/>
      <c r="M11" s="95"/>
    </row>
    <row r="12" spans="1:13" ht="12"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9" customHeight="1">
      <c r="A14" s="2"/>
      <c r="B14" s="13"/>
      <c r="C14" s="13"/>
      <c r="D14" s="13"/>
      <c r="E14" s="13"/>
      <c r="F14" s="13"/>
      <c r="G14" s="13"/>
      <c r="H14" s="13"/>
      <c r="I14" s="13"/>
      <c r="J14" s="13"/>
      <c r="K14" s="13"/>
      <c r="L14" s="13"/>
      <c r="M14" s="13"/>
    </row>
    <row r="15" spans="1:13" ht="29.25" customHeight="1">
      <c r="A15" s="61" t="s">
        <v>25</v>
      </c>
      <c r="B15" s="66" t="s">
        <v>27</v>
      </c>
      <c r="C15" s="66"/>
      <c r="D15" s="66"/>
      <c r="E15" s="66"/>
      <c r="F15" s="66"/>
      <c r="G15" s="66"/>
      <c r="H15" s="66"/>
      <c r="I15" s="66"/>
      <c r="J15" s="66"/>
      <c r="K15" s="66"/>
      <c r="L15" s="66"/>
      <c r="M15" s="66"/>
    </row>
    <row r="16" spans="1:13" ht="18" customHeight="1">
      <c r="A16" s="5">
        <v>1</v>
      </c>
      <c r="B16" s="70" t="s">
        <v>229</v>
      </c>
      <c r="C16" s="71"/>
      <c r="D16" s="71"/>
      <c r="E16" s="71"/>
      <c r="F16" s="71"/>
      <c r="G16" s="71"/>
      <c r="H16" s="71"/>
      <c r="I16" s="71"/>
      <c r="J16" s="71"/>
      <c r="K16" s="71"/>
      <c r="L16" s="71"/>
      <c r="M16" s="72"/>
    </row>
    <row r="17" spans="1:13" ht="0.75" customHeight="1">
      <c r="A17" s="5"/>
      <c r="B17" s="66"/>
      <c r="C17" s="66"/>
      <c r="D17" s="66"/>
      <c r="E17" s="66"/>
      <c r="F17" s="66"/>
      <c r="G17" s="66"/>
      <c r="H17" s="66"/>
      <c r="I17" s="66"/>
      <c r="J17" s="66"/>
      <c r="K17" s="66"/>
      <c r="L17" s="66"/>
      <c r="M17" s="66"/>
    </row>
    <row r="18" ht="9" customHeight="1">
      <c r="A18" s="2"/>
    </row>
    <row r="19" ht="15.75">
      <c r="A19" s="7" t="s">
        <v>31</v>
      </c>
    </row>
    <row r="20" spans="1:11" ht="15.75">
      <c r="A20" s="73" t="s">
        <v>230</v>
      </c>
      <c r="B20" s="73"/>
      <c r="C20" s="73"/>
      <c r="D20" s="73"/>
      <c r="E20" s="73"/>
      <c r="F20" s="73"/>
      <c r="G20" s="73"/>
      <c r="H20" s="73"/>
      <c r="I20" s="73"/>
      <c r="J20" s="73"/>
      <c r="K20" s="73"/>
    </row>
    <row r="21" ht="15.75">
      <c r="A21" s="7" t="s">
        <v>32</v>
      </c>
    </row>
    <row r="22" ht="9.75" customHeight="1">
      <c r="A22" s="2"/>
    </row>
    <row r="23" spans="1:13" ht="27.75" customHeight="1">
      <c r="A23" s="61" t="s">
        <v>25</v>
      </c>
      <c r="B23" s="66" t="s">
        <v>5</v>
      </c>
      <c r="C23" s="66"/>
      <c r="D23" s="66"/>
      <c r="E23" s="66"/>
      <c r="F23" s="66"/>
      <c r="G23" s="66"/>
      <c r="H23" s="66"/>
      <c r="I23" s="66"/>
      <c r="J23" s="66"/>
      <c r="K23" s="66"/>
      <c r="L23" s="66"/>
      <c r="M23" s="66"/>
    </row>
    <row r="24" spans="1:13" ht="15.75">
      <c r="A24" s="5">
        <v>1</v>
      </c>
      <c r="B24" s="66" t="s">
        <v>230</v>
      </c>
      <c r="C24" s="66"/>
      <c r="D24" s="66"/>
      <c r="E24" s="66"/>
      <c r="F24" s="66"/>
      <c r="G24" s="66"/>
      <c r="H24" s="66"/>
      <c r="I24" s="66"/>
      <c r="J24" s="66"/>
      <c r="K24" s="66"/>
      <c r="L24" s="66"/>
      <c r="M24" s="66"/>
    </row>
    <row r="25" spans="1:13" ht="1.5" customHeight="1">
      <c r="A25" s="5"/>
      <c r="B25" s="66"/>
      <c r="C25" s="66"/>
      <c r="D25" s="66"/>
      <c r="E25" s="66"/>
      <c r="F25" s="66"/>
      <c r="G25" s="66"/>
      <c r="H25" s="66"/>
      <c r="I25" s="66"/>
      <c r="J25" s="66"/>
      <c r="K25" s="66"/>
      <c r="L25" s="66"/>
      <c r="M25" s="66"/>
    </row>
    <row r="26" ht="10.5" customHeight="1">
      <c r="A26" s="2"/>
    </row>
    <row r="27" ht="15" customHeight="1">
      <c r="A27" s="7" t="s">
        <v>33</v>
      </c>
    </row>
    <row r="28" spans="2:12" ht="12.75" customHeight="1">
      <c r="B28" s="1"/>
      <c r="L28" s="1" t="s">
        <v>28</v>
      </c>
    </row>
    <row r="29" ht="10.5" customHeight="1">
      <c r="A29" s="2"/>
    </row>
    <row r="30" spans="1:26" ht="30" customHeight="1">
      <c r="A30" s="66" t="s">
        <v>25</v>
      </c>
      <c r="B30" s="66" t="s">
        <v>34</v>
      </c>
      <c r="C30" s="66"/>
      <c r="D30" s="66"/>
      <c r="E30" s="66" t="s">
        <v>18</v>
      </c>
      <c r="F30" s="66"/>
      <c r="G30" s="66"/>
      <c r="H30" s="66" t="s">
        <v>35</v>
      </c>
      <c r="I30" s="66"/>
      <c r="J30" s="66"/>
      <c r="K30" s="66" t="s">
        <v>19</v>
      </c>
      <c r="L30" s="66"/>
      <c r="M30" s="66"/>
      <c r="R30" s="76"/>
      <c r="S30" s="76"/>
      <c r="T30" s="76"/>
      <c r="U30" s="76"/>
      <c r="V30" s="76"/>
      <c r="W30" s="76"/>
      <c r="X30" s="76"/>
      <c r="Y30" s="76"/>
      <c r="Z30" s="76"/>
    </row>
    <row r="31" spans="1:26" ht="33" customHeight="1">
      <c r="A31" s="66"/>
      <c r="B31" s="66"/>
      <c r="C31" s="66"/>
      <c r="D31" s="66"/>
      <c r="E31" s="5" t="s">
        <v>20</v>
      </c>
      <c r="F31" s="5" t="s">
        <v>21</v>
      </c>
      <c r="G31" s="5" t="s">
        <v>22</v>
      </c>
      <c r="H31" s="5" t="s">
        <v>20</v>
      </c>
      <c r="I31" s="5" t="s">
        <v>21</v>
      </c>
      <c r="J31" s="5" t="s">
        <v>22</v>
      </c>
      <c r="K31" s="5" t="s">
        <v>20</v>
      </c>
      <c r="L31" s="5" t="s">
        <v>21</v>
      </c>
      <c r="M31" s="5" t="s">
        <v>22</v>
      </c>
      <c r="R31" s="8"/>
      <c r="S31" s="8"/>
      <c r="T31" s="8"/>
      <c r="U31" s="8"/>
      <c r="V31" s="8"/>
      <c r="W31" s="8"/>
      <c r="X31" s="8"/>
      <c r="Y31" s="8"/>
      <c r="Z31" s="8"/>
    </row>
    <row r="32" spans="1:26" ht="15.75">
      <c r="A32" s="5">
        <v>1</v>
      </c>
      <c r="B32" s="66">
        <v>2</v>
      </c>
      <c r="C32" s="66"/>
      <c r="D32" s="66"/>
      <c r="E32" s="5">
        <v>3</v>
      </c>
      <c r="F32" s="5">
        <v>4</v>
      </c>
      <c r="G32" s="5">
        <v>5</v>
      </c>
      <c r="H32" s="5">
        <v>6</v>
      </c>
      <c r="I32" s="5">
        <v>7</v>
      </c>
      <c r="J32" s="5">
        <v>8</v>
      </c>
      <c r="K32" s="5">
        <v>9</v>
      </c>
      <c r="L32" s="5">
        <v>10</v>
      </c>
      <c r="M32" s="5">
        <v>11</v>
      </c>
      <c r="R32" s="8"/>
      <c r="S32" s="8"/>
      <c r="T32" s="8"/>
      <c r="U32" s="8"/>
      <c r="V32" s="8"/>
      <c r="W32" s="8"/>
      <c r="X32" s="8"/>
      <c r="Y32" s="8"/>
      <c r="Z32" s="8"/>
    </row>
    <row r="33" spans="1:26" ht="46.5" customHeight="1">
      <c r="A33" s="5">
        <v>1</v>
      </c>
      <c r="B33" s="66" t="s">
        <v>229</v>
      </c>
      <c r="C33" s="66"/>
      <c r="D33" s="66"/>
      <c r="E33" s="14">
        <v>43500</v>
      </c>
      <c r="F33" s="14">
        <v>0</v>
      </c>
      <c r="G33" s="14">
        <f>E33+F33</f>
        <v>43500</v>
      </c>
      <c r="H33" s="14">
        <v>40988.22</v>
      </c>
      <c r="I33" s="14">
        <v>0</v>
      </c>
      <c r="J33" s="14">
        <f>H33+I33</f>
        <v>40988.22</v>
      </c>
      <c r="K33" s="14">
        <f>E33-H33</f>
        <v>2511.779999999999</v>
      </c>
      <c r="L33" s="14">
        <f>F33-I33</f>
        <v>0</v>
      </c>
      <c r="M33" s="14">
        <f>K33+L33</f>
        <v>2511.779999999999</v>
      </c>
      <c r="R33" s="8"/>
      <c r="S33" s="8"/>
      <c r="T33" s="8"/>
      <c r="U33" s="8"/>
      <c r="V33" s="8"/>
      <c r="W33" s="8"/>
      <c r="X33" s="8"/>
      <c r="Y33" s="8"/>
      <c r="Z33" s="8"/>
    </row>
    <row r="34" spans="1:26" ht="35.25" customHeight="1" hidden="1">
      <c r="A34" s="5">
        <v>2</v>
      </c>
      <c r="B34" s="66"/>
      <c r="C34" s="66"/>
      <c r="D34" s="66"/>
      <c r="E34" s="14"/>
      <c r="F34" s="14">
        <v>0</v>
      </c>
      <c r="G34" s="14">
        <f>E34+F34</f>
        <v>0</v>
      </c>
      <c r="H34" s="14"/>
      <c r="I34" s="14">
        <v>0</v>
      </c>
      <c r="J34" s="14">
        <f>H34+I34</f>
        <v>0</v>
      </c>
      <c r="K34" s="14">
        <f>E34-H34</f>
        <v>0</v>
      </c>
      <c r="L34" s="14">
        <f>F34-I34</f>
        <v>0</v>
      </c>
      <c r="M34" s="14">
        <f>K34+L34</f>
        <v>0</v>
      </c>
      <c r="R34" s="8"/>
      <c r="S34" s="8"/>
      <c r="T34" s="8"/>
      <c r="U34" s="8"/>
      <c r="V34" s="8"/>
      <c r="W34" s="8"/>
      <c r="X34" s="8"/>
      <c r="Y34" s="8"/>
      <c r="Z34" s="8"/>
    </row>
    <row r="35" spans="1:26" ht="18" customHeight="1">
      <c r="A35" s="5"/>
      <c r="B35" s="66" t="s">
        <v>6</v>
      </c>
      <c r="C35" s="66"/>
      <c r="D35" s="66"/>
      <c r="E35" s="14">
        <f>E33+E34</f>
        <v>43500</v>
      </c>
      <c r="F35" s="14">
        <f>F33+F34</f>
        <v>0</v>
      </c>
      <c r="G35" s="14">
        <f>E35+F35</f>
        <v>43500</v>
      </c>
      <c r="H35" s="14">
        <f>H33+H34</f>
        <v>40988.22</v>
      </c>
      <c r="I35" s="14">
        <f>I33+I34</f>
        <v>0</v>
      </c>
      <c r="J35" s="14">
        <f>H35+I35</f>
        <v>40988.22</v>
      </c>
      <c r="K35" s="14">
        <f>K33+K34</f>
        <v>2511.779999999999</v>
      </c>
      <c r="L35" s="14">
        <f>L33+L34</f>
        <v>0</v>
      </c>
      <c r="M35" s="14">
        <f>K35+L35</f>
        <v>2511.779999999999</v>
      </c>
      <c r="R35" s="8"/>
      <c r="S35" s="8"/>
      <c r="T35" s="8"/>
      <c r="U35" s="8"/>
      <c r="V35" s="8"/>
      <c r="W35" s="8"/>
      <c r="X35" s="8"/>
      <c r="Y35" s="8"/>
      <c r="Z35" s="8"/>
    </row>
    <row r="36" spans="1:13" ht="32.25" customHeight="1">
      <c r="A36" s="77" t="s">
        <v>36</v>
      </c>
      <c r="B36" s="78"/>
      <c r="C36" s="78"/>
      <c r="D36" s="78"/>
      <c r="E36" s="78"/>
      <c r="F36" s="78"/>
      <c r="G36" s="78"/>
      <c r="H36" s="78"/>
      <c r="I36" s="78"/>
      <c r="J36" s="78"/>
      <c r="K36" s="78"/>
      <c r="L36" s="78"/>
      <c r="M36" s="78"/>
    </row>
    <row r="37" spans="1:13" s="23" customFormat="1" ht="32.25" customHeight="1">
      <c r="A37" s="75" t="s">
        <v>231</v>
      </c>
      <c r="B37" s="75"/>
      <c r="C37" s="75"/>
      <c r="D37" s="75"/>
      <c r="E37" s="75"/>
      <c r="F37" s="75"/>
      <c r="G37" s="75"/>
      <c r="H37" s="75"/>
      <c r="I37" s="75"/>
      <c r="J37" s="75"/>
      <c r="K37" s="75"/>
      <c r="L37" s="75"/>
      <c r="M37" s="75"/>
    </row>
    <row r="38" spans="1:13" ht="21" customHeight="1">
      <c r="A38" s="96" t="s">
        <v>37</v>
      </c>
      <c r="B38" s="96"/>
      <c r="C38" s="96"/>
      <c r="D38" s="96"/>
      <c r="E38" s="96"/>
      <c r="F38" s="96"/>
      <c r="G38" s="96"/>
      <c r="H38" s="96"/>
      <c r="I38" s="96"/>
      <c r="J38" s="96"/>
      <c r="K38" s="96"/>
      <c r="L38" s="96"/>
      <c r="M38" s="96"/>
    </row>
    <row r="39" ht="13.5" customHeight="1">
      <c r="M39" s="1" t="s">
        <v>28</v>
      </c>
    </row>
    <row r="40" ht="9.75" customHeight="1">
      <c r="A40" s="2"/>
    </row>
    <row r="41" spans="1:13" ht="31.5" customHeight="1">
      <c r="A41" s="66" t="s">
        <v>4</v>
      </c>
      <c r="B41" s="66" t="s">
        <v>38</v>
      </c>
      <c r="C41" s="66"/>
      <c r="D41" s="66"/>
      <c r="E41" s="66" t="s">
        <v>18</v>
      </c>
      <c r="F41" s="66"/>
      <c r="G41" s="66"/>
      <c r="H41" s="66" t="s">
        <v>35</v>
      </c>
      <c r="I41" s="66"/>
      <c r="J41" s="66"/>
      <c r="K41" s="66" t="s">
        <v>19</v>
      </c>
      <c r="L41" s="66"/>
      <c r="M41" s="66"/>
    </row>
    <row r="42" spans="1:13" ht="33.75" customHeight="1">
      <c r="A42" s="66"/>
      <c r="B42" s="66"/>
      <c r="C42" s="66"/>
      <c r="D42" s="66"/>
      <c r="E42" s="5" t="s">
        <v>20</v>
      </c>
      <c r="F42" s="5" t="s">
        <v>21</v>
      </c>
      <c r="G42" s="5" t="s">
        <v>22</v>
      </c>
      <c r="H42" s="5" t="s">
        <v>20</v>
      </c>
      <c r="I42" s="5" t="s">
        <v>21</v>
      </c>
      <c r="J42" s="5" t="s">
        <v>22</v>
      </c>
      <c r="K42" s="5" t="s">
        <v>20</v>
      </c>
      <c r="L42" s="5" t="s">
        <v>21</v>
      </c>
      <c r="M42" s="5" t="s">
        <v>22</v>
      </c>
    </row>
    <row r="43" spans="1:13" ht="15.75">
      <c r="A43" s="5">
        <v>1</v>
      </c>
      <c r="B43" s="66">
        <v>2</v>
      </c>
      <c r="C43" s="66"/>
      <c r="D43" s="66"/>
      <c r="E43" s="5">
        <v>3</v>
      </c>
      <c r="F43" s="5">
        <v>4</v>
      </c>
      <c r="G43" s="5">
        <v>5</v>
      </c>
      <c r="H43" s="5">
        <v>6</v>
      </c>
      <c r="I43" s="5">
        <v>7</v>
      </c>
      <c r="J43" s="5">
        <v>8</v>
      </c>
      <c r="K43" s="5">
        <v>9</v>
      </c>
      <c r="L43" s="5">
        <v>10</v>
      </c>
      <c r="M43" s="5">
        <v>11</v>
      </c>
    </row>
    <row r="44" spans="1:13" ht="66" customHeight="1">
      <c r="A44" s="5">
        <v>1</v>
      </c>
      <c r="B44" s="66" t="s">
        <v>232</v>
      </c>
      <c r="C44" s="66"/>
      <c r="D44" s="66"/>
      <c r="E44" s="14">
        <v>43500</v>
      </c>
      <c r="F44" s="14">
        <v>0</v>
      </c>
      <c r="G44" s="14">
        <f>E44+F44</f>
        <v>43500</v>
      </c>
      <c r="H44" s="14">
        <v>40988.22</v>
      </c>
      <c r="I44" s="5">
        <v>0</v>
      </c>
      <c r="J44" s="5">
        <f>H44+I44</f>
        <v>40988.22</v>
      </c>
      <c r="K44" s="5">
        <f>E44-H44</f>
        <v>2511.779999999999</v>
      </c>
      <c r="L44" s="5">
        <f>F44-I44</f>
        <v>0</v>
      </c>
      <c r="M44" s="5">
        <f>K44+L44</f>
        <v>2511.779999999999</v>
      </c>
    </row>
    <row r="45" spans="1:14" ht="33" customHeight="1">
      <c r="A45" s="2"/>
      <c r="B45" s="75" t="s">
        <v>233</v>
      </c>
      <c r="C45" s="75"/>
      <c r="D45" s="75"/>
      <c r="E45" s="75"/>
      <c r="F45" s="75"/>
      <c r="G45" s="75"/>
      <c r="H45" s="75"/>
      <c r="I45" s="75"/>
      <c r="J45" s="75"/>
      <c r="K45" s="75"/>
      <c r="L45" s="75"/>
      <c r="M45" s="75"/>
      <c r="N45" s="75"/>
    </row>
    <row r="46" ht="15.75">
      <c r="A46" s="7" t="s">
        <v>39</v>
      </c>
    </row>
    <row r="47" ht="15.75">
      <c r="A47" s="2"/>
    </row>
    <row r="48" spans="1:13" ht="64.5" customHeight="1">
      <c r="A48" s="66" t="s">
        <v>4</v>
      </c>
      <c r="B48" s="66" t="s">
        <v>23</v>
      </c>
      <c r="C48" s="66" t="s">
        <v>7</v>
      </c>
      <c r="D48" s="66" t="s">
        <v>8</v>
      </c>
      <c r="E48" s="66" t="s">
        <v>18</v>
      </c>
      <c r="F48" s="66"/>
      <c r="G48" s="66"/>
      <c r="H48" s="66" t="s">
        <v>40</v>
      </c>
      <c r="I48" s="66"/>
      <c r="J48" s="66"/>
      <c r="K48" s="66" t="s">
        <v>19</v>
      </c>
      <c r="L48" s="66"/>
      <c r="M48" s="66"/>
    </row>
    <row r="49" spans="1:13" ht="30.75" customHeight="1">
      <c r="A49" s="66"/>
      <c r="B49" s="66"/>
      <c r="C49" s="66"/>
      <c r="D49" s="66"/>
      <c r="E49" s="5" t="s">
        <v>20</v>
      </c>
      <c r="F49" s="5" t="s">
        <v>21</v>
      </c>
      <c r="G49" s="5" t="s">
        <v>22</v>
      </c>
      <c r="H49" s="5" t="s">
        <v>20</v>
      </c>
      <c r="I49" s="5" t="s">
        <v>21</v>
      </c>
      <c r="J49" s="5" t="s">
        <v>22</v>
      </c>
      <c r="K49" s="5" t="s">
        <v>20</v>
      </c>
      <c r="L49" s="5" t="s">
        <v>21</v>
      </c>
      <c r="M49" s="5" t="s">
        <v>22</v>
      </c>
    </row>
    <row r="50" spans="1:13" ht="15.75">
      <c r="A50" s="5">
        <v>1</v>
      </c>
      <c r="B50" s="5">
        <v>2</v>
      </c>
      <c r="C50" s="5">
        <v>3</v>
      </c>
      <c r="D50" s="5">
        <v>4</v>
      </c>
      <c r="E50" s="5">
        <v>5</v>
      </c>
      <c r="F50" s="5">
        <v>6</v>
      </c>
      <c r="G50" s="5">
        <v>7</v>
      </c>
      <c r="H50" s="5">
        <v>8</v>
      </c>
      <c r="I50" s="5">
        <v>9</v>
      </c>
      <c r="J50" s="5">
        <v>10</v>
      </c>
      <c r="K50" s="5">
        <v>11</v>
      </c>
      <c r="L50" s="5">
        <v>12</v>
      </c>
      <c r="M50" s="5">
        <v>13</v>
      </c>
    </row>
    <row r="51" spans="1:13" ht="15.75" customHeight="1">
      <c r="A51" s="5"/>
      <c r="B51" s="84" t="s">
        <v>133</v>
      </c>
      <c r="C51" s="85"/>
      <c r="D51" s="85"/>
      <c r="E51" s="85"/>
      <c r="F51" s="85"/>
      <c r="G51" s="85"/>
      <c r="H51" s="85"/>
      <c r="I51" s="85"/>
      <c r="J51" s="85"/>
      <c r="K51" s="85"/>
      <c r="L51" s="85"/>
      <c r="M51" s="86"/>
    </row>
    <row r="52" spans="1:13" ht="15.75">
      <c r="A52" s="5">
        <v>1</v>
      </c>
      <c r="B52" s="57" t="s">
        <v>9</v>
      </c>
      <c r="C52" s="5"/>
      <c r="D52" s="5"/>
      <c r="E52" s="5"/>
      <c r="F52" s="5"/>
      <c r="G52" s="5"/>
      <c r="H52" s="5"/>
      <c r="I52" s="5"/>
      <c r="J52" s="5"/>
      <c r="K52" s="5"/>
      <c r="L52" s="5"/>
      <c r="M52" s="5"/>
    </row>
    <row r="53" spans="1:13" s="17" customFormat="1" ht="42" customHeight="1">
      <c r="A53" s="15"/>
      <c r="B53" s="15" t="s">
        <v>234</v>
      </c>
      <c r="C53" s="62" t="s">
        <v>47</v>
      </c>
      <c r="D53" s="15" t="s">
        <v>158</v>
      </c>
      <c r="E53" s="20">
        <v>43500</v>
      </c>
      <c r="F53" s="20">
        <v>0</v>
      </c>
      <c r="G53" s="20">
        <f>E53+F53</f>
        <v>43500</v>
      </c>
      <c r="H53" s="20">
        <v>40988.22</v>
      </c>
      <c r="I53" s="20">
        <v>0</v>
      </c>
      <c r="J53" s="20">
        <f>H53+I53</f>
        <v>40988.22</v>
      </c>
      <c r="K53" s="15">
        <f>E53-H53</f>
        <v>2511.779999999999</v>
      </c>
      <c r="L53" s="15">
        <f>F53-I53</f>
        <v>0</v>
      </c>
      <c r="M53" s="15">
        <f>K53+L53</f>
        <v>2511.779999999999</v>
      </c>
    </row>
    <row r="54" spans="1:13" ht="32.25" customHeight="1">
      <c r="A54" s="66" t="s">
        <v>235</v>
      </c>
      <c r="B54" s="66"/>
      <c r="C54" s="66"/>
      <c r="D54" s="66"/>
      <c r="E54" s="66"/>
      <c r="F54" s="66"/>
      <c r="G54" s="66"/>
      <c r="H54" s="66"/>
      <c r="I54" s="66"/>
      <c r="J54" s="66"/>
      <c r="K54" s="66"/>
      <c r="L54" s="66"/>
      <c r="M54" s="66"/>
    </row>
    <row r="55" spans="1:13" ht="15.75">
      <c r="A55" s="5">
        <v>2</v>
      </c>
      <c r="B55" s="57" t="s">
        <v>10</v>
      </c>
      <c r="C55" s="5"/>
      <c r="D55" s="5"/>
      <c r="E55" s="5"/>
      <c r="F55" s="5"/>
      <c r="G55" s="5"/>
      <c r="H55" s="5"/>
      <c r="I55" s="5"/>
      <c r="J55" s="5"/>
      <c r="K55" s="5"/>
      <c r="L55" s="5"/>
      <c r="M55" s="5"/>
    </row>
    <row r="56" spans="1:13" ht="38.25">
      <c r="A56" s="5"/>
      <c r="B56" s="15" t="s">
        <v>236</v>
      </c>
      <c r="C56" s="15" t="s">
        <v>48</v>
      </c>
      <c r="D56" s="18" t="s">
        <v>140</v>
      </c>
      <c r="E56" s="15">
        <v>6</v>
      </c>
      <c r="F56" s="15">
        <v>0</v>
      </c>
      <c r="G56" s="15">
        <f>E56+F56</f>
        <v>6</v>
      </c>
      <c r="H56" s="20">
        <v>3</v>
      </c>
      <c r="I56" s="20">
        <v>0</v>
      </c>
      <c r="J56" s="20">
        <f>H56+I56</f>
        <v>3</v>
      </c>
      <c r="K56" s="15">
        <f>H56-E56</f>
        <v>-3</v>
      </c>
      <c r="L56" s="15">
        <v>0</v>
      </c>
      <c r="M56" s="15">
        <f>K56+L56</f>
        <v>-3</v>
      </c>
    </row>
    <row r="57" spans="1:13" ht="42" customHeight="1">
      <c r="A57" s="91" t="s">
        <v>241</v>
      </c>
      <c r="B57" s="92"/>
      <c r="C57" s="92"/>
      <c r="D57" s="92"/>
      <c r="E57" s="92"/>
      <c r="F57" s="92"/>
      <c r="G57" s="92"/>
      <c r="H57" s="92"/>
      <c r="I57" s="92"/>
      <c r="J57" s="92"/>
      <c r="K57" s="92"/>
      <c r="L57" s="92"/>
      <c r="M57" s="93"/>
    </row>
    <row r="58" spans="1:12" ht="15.75">
      <c r="A58" s="5">
        <v>3</v>
      </c>
      <c r="B58" s="57" t="s">
        <v>11</v>
      </c>
      <c r="C58" s="5"/>
      <c r="D58" s="5"/>
      <c r="E58" s="5"/>
      <c r="F58" s="5"/>
      <c r="G58" s="5"/>
      <c r="H58" s="5"/>
      <c r="I58" s="5"/>
      <c r="J58" s="5"/>
      <c r="K58" s="5"/>
      <c r="L58" s="5"/>
    </row>
    <row r="59" spans="1:13" ht="38.25">
      <c r="A59" s="15"/>
      <c r="B59" s="15" t="s">
        <v>237</v>
      </c>
      <c r="C59" s="15" t="s">
        <v>47</v>
      </c>
      <c r="D59" s="15" t="s">
        <v>140</v>
      </c>
      <c r="E59" s="15">
        <v>7250</v>
      </c>
      <c r="F59" s="15">
        <v>0</v>
      </c>
      <c r="G59" s="15">
        <f>E59+F59</f>
        <v>7250</v>
      </c>
      <c r="H59" s="20">
        <v>13662.74</v>
      </c>
      <c r="I59" s="20">
        <v>0</v>
      </c>
      <c r="J59" s="20">
        <f>H59+I59</f>
        <v>13662.74</v>
      </c>
      <c r="K59" s="15">
        <f>H59-E59</f>
        <v>6412.74</v>
      </c>
      <c r="L59" s="15">
        <v>0</v>
      </c>
      <c r="M59" s="15">
        <f>K59+L59</f>
        <v>6412.74</v>
      </c>
    </row>
    <row r="60" spans="1:13" ht="39" customHeight="1">
      <c r="A60" s="63" t="s">
        <v>239</v>
      </c>
      <c r="B60" s="63"/>
      <c r="C60" s="63"/>
      <c r="D60" s="63"/>
      <c r="E60" s="63"/>
      <c r="F60" s="63"/>
      <c r="G60" s="63"/>
      <c r="H60" s="63"/>
      <c r="I60" s="63"/>
      <c r="J60" s="63"/>
      <c r="K60" s="63"/>
      <c r="L60" s="63"/>
      <c r="M60" s="63"/>
    </row>
    <row r="61" spans="1:13" s="19" customFormat="1" ht="15.75">
      <c r="A61" s="14">
        <v>4</v>
      </c>
      <c r="B61" s="60" t="s">
        <v>12</v>
      </c>
      <c r="C61" s="14"/>
      <c r="D61" s="14"/>
      <c r="E61" s="14"/>
      <c r="F61" s="14"/>
      <c r="G61" s="14"/>
      <c r="H61" s="14"/>
      <c r="I61" s="14"/>
      <c r="J61" s="14"/>
      <c r="K61" s="14"/>
      <c r="L61" s="14"/>
      <c r="M61" s="14"/>
    </row>
    <row r="62" spans="1:13" s="21" customFormat="1" ht="38.25">
      <c r="A62" s="20"/>
      <c r="B62" s="20" t="s">
        <v>238</v>
      </c>
      <c r="C62" s="20" t="s">
        <v>50</v>
      </c>
      <c r="D62" s="20" t="s">
        <v>140</v>
      </c>
      <c r="E62" s="20">
        <v>100</v>
      </c>
      <c r="F62" s="20">
        <v>0</v>
      </c>
      <c r="G62" s="20">
        <f>E62</f>
        <v>100</v>
      </c>
      <c r="H62" s="20">
        <v>50</v>
      </c>
      <c r="I62" s="20">
        <v>0</v>
      </c>
      <c r="J62" s="20">
        <f>H62</f>
        <v>50</v>
      </c>
      <c r="K62" s="20">
        <f>H62-E62</f>
        <v>-50</v>
      </c>
      <c r="L62" s="20">
        <v>0</v>
      </c>
      <c r="M62" s="20">
        <f>K62</f>
        <v>-50</v>
      </c>
    </row>
    <row r="63" spans="1:13" s="19" customFormat="1" ht="36.75" customHeight="1">
      <c r="A63" s="63" t="s">
        <v>240</v>
      </c>
      <c r="B63" s="63"/>
      <c r="C63" s="63"/>
      <c r="D63" s="63"/>
      <c r="E63" s="63"/>
      <c r="F63" s="63"/>
      <c r="G63" s="63"/>
      <c r="H63" s="63"/>
      <c r="I63" s="63"/>
      <c r="J63" s="63"/>
      <c r="K63" s="63"/>
      <c r="L63" s="63"/>
      <c r="M63" s="63"/>
    </row>
    <row r="64" spans="1:13" s="19" customFormat="1" ht="15.75">
      <c r="A64" s="63" t="s">
        <v>24</v>
      </c>
      <c r="B64" s="63"/>
      <c r="C64" s="63"/>
      <c r="D64" s="63"/>
      <c r="E64" s="63"/>
      <c r="F64" s="63"/>
      <c r="G64" s="63"/>
      <c r="H64" s="63"/>
      <c r="I64" s="63"/>
      <c r="J64" s="63"/>
      <c r="K64" s="63"/>
      <c r="L64" s="63"/>
      <c r="M64" s="63"/>
    </row>
    <row r="65" spans="1:13" s="19" customFormat="1" ht="45" customHeight="1">
      <c r="A65" s="63" t="s">
        <v>242</v>
      </c>
      <c r="B65" s="63"/>
      <c r="C65" s="63"/>
      <c r="D65" s="63"/>
      <c r="E65" s="63"/>
      <c r="F65" s="63"/>
      <c r="G65" s="63"/>
      <c r="H65" s="63"/>
      <c r="I65" s="63"/>
      <c r="J65" s="63"/>
      <c r="K65" s="63"/>
      <c r="L65" s="63"/>
      <c r="M65" s="63"/>
    </row>
    <row r="66" spans="1:13" s="19" customFormat="1" ht="15.75" customHeight="1">
      <c r="A66" s="141"/>
      <c r="B66" s="142"/>
      <c r="C66" s="142"/>
      <c r="D66" s="142"/>
      <c r="E66" s="142"/>
      <c r="F66" s="142"/>
      <c r="G66" s="142"/>
      <c r="H66" s="142"/>
      <c r="I66" s="142"/>
      <c r="J66" s="142"/>
      <c r="K66" s="142"/>
      <c r="L66" s="142"/>
      <c r="M66" s="143"/>
    </row>
    <row r="67" spans="1:5" s="19" customFormat="1" ht="15.75">
      <c r="A67" s="90" t="s">
        <v>46</v>
      </c>
      <c r="B67" s="90"/>
      <c r="C67" s="90"/>
      <c r="D67" s="90"/>
      <c r="E67" s="90"/>
    </row>
    <row r="68" spans="1:13" s="19" customFormat="1" ht="15.75">
      <c r="A68" s="90"/>
      <c r="B68" s="90"/>
      <c r="C68" s="90"/>
      <c r="D68" s="90"/>
      <c r="E68" s="90"/>
      <c r="G68" s="81"/>
      <c r="H68" s="81"/>
      <c r="J68" s="79" t="s">
        <v>45</v>
      </c>
      <c r="K68" s="79"/>
      <c r="L68" s="79"/>
      <c r="M68" s="79"/>
    </row>
    <row r="69" spans="1:13" s="19" customFormat="1" ht="15.75" customHeight="1">
      <c r="A69" s="22"/>
      <c r="B69" s="22"/>
      <c r="C69" s="22"/>
      <c r="D69" s="22"/>
      <c r="E69" s="22"/>
      <c r="G69" s="82" t="s">
        <v>13</v>
      </c>
      <c r="H69" s="82"/>
      <c r="J69" s="80" t="s">
        <v>29</v>
      </c>
      <c r="K69" s="80"/>
      <c r="L69" s="80"/>
      <c r="M69" s="80"/>
    </row>
    <row r="70" spans="1:13" s="19" customFormat="1" ht="24" customHeight="1">
      <c r="A70" s="90" t="s">
        <v>222</v>
      </c>
      <c r="B70" s="90"/>
      <c r="C70" s="90"/>
      <c r="D70" s="90"/>
      <c r="E70" s="90"/>
      <c r="G70" s="81"/>
      <c r="H70" s="81"/>
      <c r="J70" s="79" t="s">
        <v>223</v>
      </c>
      <c r="K70" s="79"/>
      <c r="L70" s="79"/>
      <c r="M70" s="79"/>
    </row>
    <row r="71" spans="1:13" s="19" customFormat="1" ht="15.75" customHeight="1">
      <c r="A71" s="90"/>
      <c r="B71" s="90"/>
      <c r="C71" s="90"/>
      <c r="D71" s="90"/>
      <c r="E71" s="90"/>
      <c r="G71" s="82" t="s">
        <v>13</v>
      </c>
      <c r="H71" s="82"/>
      <c r="J71" s="80" t="s">
        <v>29</v>
      </c>
      <c r="K71" s="80"/>
      <c r="L71" s="80"/>
      <c r="M71" s="80"/>
    </row>
  </sheetData>
  <sheetProtection/>
  <mergeCells count="68">
    <mergeCell ref="A66:M66"/>
    <mergeCell ref="J1:M4"/>
    <mergeCell ref="A11:A12"/>
    <mergeCell ref="A63:M63"/>
    <mergeCell ref="A64:M64"/>
    <mergeCell ref="A48:A49"/>
    <mergeCell ref="B48:B49"/>
    <mergeCell ref="C48:C49"/>
    <mergeCell ref="D48:D49"/>
    <mergeCell ref="B35:D35"/>
    <mergeCell ref="R30:T30"/>
    <mergeCell ref="U30:W30"/>
    <mergeCell ref="A5:M5"/>
    <mergeCell ref="A6:M6"/>
    <mergeCell ref="E8:M8"/>
    <mergeCell ref="E10:M10"/>
    <mergeCell ref="A7:A8"/>
    <mergeCell ref="A9:A10"/>
    <mergeCell ref="A30:A31"/>
    <mergeCell ref="E30:G30"/>
    <mergeCell ref="X30:Z30"/>
    <mergeCell ref="E12:M12"/>
    <mergeCell ref="B15:M15"/>
    <mergeCell ref="B16:M16"/>
    <mergeCell ref="B23:M23"/>
    <mergeCell ref="B24:M24"/>
    <mergeCell ref="B25:M25"/>
    <mergeCell ref="A20:K20"/>
    <mergeCell ref="B17:M17"/>
    <mergeCell ref="A13:M13"/>
    <mergeCell ref="K48:M48"/>
    <mergeCell ref="B45:N45"/>
    <mergeCell ref="E41:G41"/>
    <mergeCell ref="A41:A42"/>
    <mergeCell ref="A37:M37"/>
    <mergeCell ref="B44:D44"/>
    <mergeCell ref="B41:D42"/>
    <mergeCell ref="K41:M41"/>
    <mergeCell ref="G70:H70"/>
    <mergeCell ref="H30:J30"/>
    <mergeCell ref="K30:M30"/>
    <mergeCell ref="B30:D31"/>
    <mergeCell ref="B32:D32"/>
    <mergeCell ref="A54:M54"/>
    <mergeCell ref="A60:M60"/>
    <mergeCell ref="B33:D33"/>
    <mergeCell ref="B34:D34"/>
    <mergeCell ref="H41:J41"/>
    <mergeCell ref="A70:E71"/>
    <mergeCell ref="A65:M65"/>
    <mergeCell ref="G71:H71"/>
    <mergeCell ref="J69:M69"/>
    <mergeCell ref="J68:M68"/>
    <mergeCell ref="J70:M70"/>
    <mergeCell ref="J71:M71"/>
    <mergeCell ref="G68:H68"/>
    <mergeCell ref="G69:H69"/>
    <mergeCell ref="A67:E68"/>
    <mergeCell ref="A57:M57"/>
    <mergeCell ref="D7:M7"/>
    <mergeCell ref="D9:M9"/>
    <mergeCell ref="D11:M11"/>
    <mergeCell ref="E48:G48"/>
    <mergeCell ref="H48:J48"/>
    <mergeCell ref="B43:D43"/>
    <mergeCell ref="A38:M38"/>
    <mergeCell ref="B51:M51"/>
    <mergeCell ref="A36:M36"/>
  </mergeCells>
  <printOptions/>
  <pageMargins left="0.16" right="0.16" top="0.35" bottom="0.3" header="0.31496062992125984" footer="0.31496062992125984"/>
  <pageSetup horizontalDpi="600" verticalDpi="600" orientation="landscape" paperSize="9" scale="88" r:id="rId1"/>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55">
      <selection activeCell="R24" sqref="R24"/>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3.140625" style="6" customWidth="1"/>
    <col min="6" max="6" width="9.7109375" style="6" customWidth="1"/>
    <col min="7" max="7" width="13.71093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15.75">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109</v>
      </c>
      <c r="C11" s="12" t="s">
        <v>108</v>
      </c>
      <c r="D11" s="105" t="s">
        <v>110</v>
      </c>
      <c r="E11" s="105"/>
      <c r="F11" s="105"/>
      <c r="G11" s="105"/>
      <c r="H11" s="105"/>
      <c r="I11" s="105"/>
      <c r="J11" s="105"/>
      <c r="K11" s="105"/>
      <c r="L11" s="105"/>
      <c r="M11" s="105"/>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33.75" customHeight="1">
      <c r="A16" s="5">
        <v>1</v>
      </c>
      <c r="B16" s="102" t="s">
        <v>113</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57.75" customHeight="1">
      <c r="A20" s="104" t="s">
        <v>111</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71.25" customHeight="1">
      <c r="A24" s="5">
        <v>1</v>
      </c>
      <c r="B24" s="103" t="s">
        <v>112</v>
      </c>
      <c r="C24" s="103"/>
      <c r="D24" s="103"/>
      <c r="E24" s="103"/>
      <c r="F24" s="103"/>
      <c r="G24" s="103"/>
      <c r="H24" s="103"/>
      <c r="I24" s="103"/>
      <c r="J24" s="103"/>
      <c r="K24" s="103"/>
      <c r="L24" s="103"/>
      <c r="M24" s="103"/>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72" customHeight="1">
      <c r="A32" s="5">
        <v>1</v>
      </c>
      <c r="B32" s="101" t="s">
        <v>114</v>
      </c>
      <c r="C32" s="101"/>
      <c r="D32" s="101"/>
      <c r="E32" s="26">
        <v>504989</v>
      </c>
      <c r="F32" s="14">
        <v>0</v>
      </c>
      <c r="G32" s="26">
        <f>E32</f>
        <v>504989</v>
      </c>
      <c r="H32" s="14">
        <v>504987.46</v>
      </c>
      <c r="I32" s="14">
        <v>0</v>
      </c>
      <c r="J32" s="14">
        <f>H32+I32</f>
        <v>504987.46</v>
      </c>
      <c r="K32" s="26">
        <f>H32-E32</f>
        <v>-1.5399999999790452</v>
      </c>
      <c r="L32" s="14">
        <f>F32-I32</f>
        <v>0</v>
      </c>
      <c r="M32" s="14">
        <f>K32+L32</f>
        <v>-1.5399999999790452</v>
      </c>
      <c r="R32" s="8"/>
      <c r="S32" s="8"/>
      <c r="T32" s="8"/>
      <c r="U32" s="8"/>
      <c r="V32" s="8"/>
      <c r="W32" s="8"/>
      <c r="X32" s="8"/>
      <c r="Y32" s="8"/>
      <c r="Z32" s="8"/>
    </row>
    <row r="33" spans="1:26" ht="15.75">
      <c r="A33" s="5"/>
      <c r="B33" s="66" t="s">
        <v>6</v>
      </c>
      <c r="C33" s="66"/>
      <c r="D33" s="66"/>
      <c r="E33" s="26">
        <f aca="true" t="shared" si="0" ref="E33:L33">E32</f>
        <v>504989</v>
      </c>
      <c r="F33" s="14">
        <f t="shared" si="0"/>
        <v>0</v>
      </c>
      <c r="G33" s="26">
        <f t="shared" si="0"/>
        <v>504989</v>
      </c>
      <c r="H33" s="14">
        <f t="shared" si="0"/>
        <v>504987.46</v>
      </c>
      <c r="I33" s="14">
        <f t="shared" si="0"/>
        <v>0</v>
      </c>
      <c r="J33" s="14">
        <f t="shared" si="0"/>
        <v>504987.46</v>
      </c>
      <c r="K33" s="14">
        <f t="shared" si="0"/>
        <v>-1.5399999999790452</v>
      </c>
      <c r="L33" s="14">
        <f t="shared" si="0"/>
        <v>0</v>
      </c>
      <c r="M33" s="14">
        <f>K33+L33</f>
        <v>-1.5399999999790452</v>
      </c>
      <c r="R33" s="8"/>
      <c r="S33" s="8"/>
      <c r="T33" s="8"/>
      <c r="U33" s="8"/>
      <c r="V33" s="8"/>
      <c r="W33" s="8"/>
      <c r="X33" s="8"/>
      <c r="Y33" s="8"/>
      <c r="Z33" s="8"/>
    </row>
    <row r="34" spans="1:13" ht="32.25" customHeight="1">
      <c r="A34" s="98" t="s">
        <v>36</v>
      </c>
      <c r="B34" s="99"/>
      <c r="C34" s="99"/>
      <c r="D34" s="99"/>
      <c r="E34" s="99"/>
      <c r="F34" s="99"/>
      <c r="G34" s="99"/>
      <c r="H34" s="99"/>
      <c r="I34" s="99"/>
      <c r="J34" s="99"/>
      <c r="K34" s="99"/>
      <c r="L34" s="99"/>
      <c r="M34" s="99"/>
    </row>
    <row r="35" spans="1:13" s="23" customFormat="1" ht="37.5" customHeight="1">
      <c r="A35" s="100" t="s">
        <v>164</v>
      </c>
      <c r="B35" s="100"/>
      <c r="C35" s="100"/>
      <c r="D35" s="100"/>
      <c r="E35" s="100"/>
      <c r="F35" s="100"/>
      <c r="G35" s="100"/>
      <c r="H35" s="100"/>
      <c r="I35" s="100"/>
      <c r="J35" s="100"/>
      <c r="K35" s="100"/>
      <c r="L35" s="100"/>
      <c r="M35" s="100"/>
    </row>
    <row r="36" spans="1:13" ht="33" customHeight="1">
      <c r="A36" s="96" t="s">
        <v>163</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63" customHeight="1">
      <c r="A42" s="15">
        <v>1</v>
      </c>
      <c r="B42" s="97" t="s">
        <v>159</v>
      </c>
      <c r="C42" s="97"/>
      <c r="D42" s="97"/>
      <c r="E42" s="20">
        <v>504989</v>
      </c>
      <c r="F42" s="15">
        <v>0</v>
      </c>
      <c r="G42" s="15">
        <f>E42</f>
        <v>504989</v>
      </c>
      <c r="H42" s="15">
        <f>H32</f>
        <v>504987.46</v>
      </c>
      <c r="I42" s="15">
        <v>0</v>
      </c>
      <c r="J42" s="15">
        <f>H42</f>
        <v>504987.46</v>
      </c>
      <c r="K42" s="20">
        <f>H42-E42</f>
        <v>-1.5399999999790452</v>
      </c>
      <c r="L42" s="15">
        <v>0</v>
      </c>
      <c r="M42" s="15">
        <f>K42</f>
        <v>-1.5399999999790452</v>
      </c>
    </row>
    <row r="43" ht="15.75">
      <c r="A43" s="2" t="s">
        <v>116</v>
      </c>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102</v>
      </c>
      <c r="C50" s="16" t="s">
        <v>47</v>
      </c>
      <c r="D50" s="15" t="s">
        <v>158</v>
      </c>
      <c r="E50" s="20">
        <f>E42</f>
        <v>504989</v>
      </c>
      <c r="F50" s="15">
        <v>0</v>
      </c>
      <c r="G50" s="15">
        <f>E50+F50</f>
        <v>504989</v>
      </c>
      <c r="H50" s="20">
        <v>504987.46</v>
      </c>
      <c r="I50" s="15">
        <v>0</v>
      </c>
      <c r="J50" s="15">
        <f>H50+I50</f>
        <v>504987.46</v>
      </c>
      <c r="K50" s="15">
        <f>E50-H50</f>
        <v>1.5399999999790452</v>
      </c>
      <c r="L50" s="15">
        <f>F50-I50</f>
        <v>0</v>
      </c>
      <c r="M50" s="15">
        <f>K50+L50</f>
        <v>1.5399999999790452</v>
      </c>
    </row>
    <row r="51" spans="1:13" ht="28.5" customHeight="1">
      <c r="A51" s="63" t="s">
        <v>162</v>
      </c>
      <c r="B51" s="63"/>
      <c r="C51" s="63"/>
      <c r="D51" s="63"/>
      <c r="E51" s="63"/>
      <c r="F51" s="63"/>
      <c r="G51" s="63"/>
      <c r="H51" s="63"/>
      <c r="I51" s="63"/>
      <c r="J51" s="63"/>
      <c r="K51" s="63"/>
      <c r="L51" s="63"/>
      <c r="M51" s="63"/>
    </row>
    <row r="52" spans="1:13" ht="15.75">
      <c r="A52" s="5">
        <v>2</v>
      </c>
      <c r="B52" s="5" t="s">
        <v>10</v>
      </c>
      <c r="C52" s="5"/>
      <c r="D52" s="5"/>
      <c r="E52" s="5"/>
      <c r="F52" s="5"/>
      <c r="G52" s="5"/>
      <c r="H52" s="5"/>
      <c r="I52" s="5"/>
      <c r="J52" s="5"/>
      <c r="K52" s="5"/>
      <c r="L52" s="5"/>
      <c r="M52" s="5"/>
    </row>
    <row r="53" spans="1:13" ht="38.25">
      <c r="A53" s="5"/>
      <c r="B53" s="15" t="s">
        <v>69</v>
      </c>
      <c r="C53" s="15" t="s">
        <v>48</v>
      </c>
      <c r="D53" s="18" t="s">
        <v>53</v>
      </c>
      <c r="E53" s="20">
        <v>128</v>
      </c>
      <c r="F53" s="15">
        <v>0</v>
      </c>
      <c r="G53" s="15">
        <f>E53+F53</f>
        <v>128</v>
      </c>
      <c r="H53" s="20">
        <v>128</v>
      </c>
      <c r="I53" s="15">
        <v>0</v>
      </c>
      <c r="J53" s="15">
        <f>H53+I53</f>
        <v>128</v>
      </c>
      <c r="K53" s="15">
        <f>H53-E53</f>
        <v>0</v>
      </c>
      <c r="L53" s="15">
        <v>0</v>
      </c>
      <c r="M53" s="15">
        <f>K53+L53</f>
        <v>0</v>
      </c>
    </row>
    <row r="54" spans="1:13" ht="31.5" customHeight="1">
      <c r="A54" s="63" t="s">
        <v>103</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9.5" customHeight="1">
      <c r="A56" s="15"/>
      <c r="B56" s="15" t="s">
        <v>70</v>
      </c>
      <c r="C56" s="15" t="s">
        <v>47</v>
      </c>
      <c r="D56" s="18" t="s">
        <v>72</v>
      </c>
      <c r="E56" s="20">
        <v>3945.23</v>
      </c>
      <c r="F56" s="15">
        <v>0</v>
      </c>
      <c r="G56" s="15">
        <f>E56+F56</f>
        <v>3945.23</v>
      </c>
      <c r="H56" s="20">
        <v>3945.21</v>
      </c>
      <c r="I56" s="15">
        <v>0</v>
      </c>
      <c r="J56" s="15">
        <f>H56+I56</f>
        <v>3945.21</v>
      </c>
      <c r="K56" s="15">
        <f>H56-E56</f>
        <v>-0.01999999999998181</v>
      </c>
      <c r="L56" s="15">
        <v>0</v>
      </c>
      <c r="M56" s="15">
        <f>K56+L56</f>
        <v>-0.01999999999998181</v>
      </c>
    </row>
    <row r="57" spans="1:13" ht="25.5" customHeight="1">
      <c r="A57" s="63" t="s">
        <v>117</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38.25">
      <c r="A59" s="20"/>
      <c r="B59" s="20" t="s">
        <v>71</v>
      </c>
      <c r="C59" s="20" t="s">
        <v>50</v>
      </c>
      <c r="D59" s="18" t="s">
        <v>72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115</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J1:M4"/>
    <mergeCell ref="A5:M5"/>
    <mergeCell ref="A6:M6"/>
    <mergeCell ref="A7:A8"/>
    <mergeCell ref="D7:M7"/>
    <mergeCell ref="E8:M8"/>
    <mergeCell ref="B23:M23"/>
    <mergeCell ref="A29:A30"/>
    <mergeCell ref="B29:D30"/>
    <mergeCell ref="E10:M10"/>
    <mergeCell ref="A11:A12"/>
    <mergeCell ref="D11:M11"/>
    <mergeCell ref="E12:M12"/>
    <mergeCell ref="A9:A10"/>
    <mergeCell ref="D9:M9"/>
    <mergeCell ref="U29:W29"/>
    <mergeCell ref="X29:Z29"/>
    <mergeCell ref="B31:D31"/>
    <mergeCell ref="B16:M16"/>
    <mergeCell ref="B17:M17"/>
    <mergeCell ref="A13:M13"/>
    <mergeCell ref="B15:M15"/>
    <mergeCell ref="B24:M24"/>
    <mergeCell ref="K29:M29"/>
    <mergeCell ref="A20:M20"/>
    <mergeCell ref="E39:G39"/>
    <mergeCell ref="H39:J39"/>
    <mergeCell ref="K39:M39"/>
    <mergeCell ref="E29:G29"/>
    <mergeCell ref="H29:J29"/>
    <mergeCell ref="R29:T29"/>
    <mergeCell ref="K46:M46"/>
    <mergeCell ref="A51:M51"/>
    <mergeCell ref="A60:M60"/>
    <mergeCell ref="A34:M34"/>
    <mergeCell ref="A35:M35"/>
    <mergeCell ref="B32:D32"/>
    <mergeCell ref="B33:D33"/>
    <mergeCell ref="A36:M36"/>
    <mergeCell ref="A39:A40"/>
    <mergeCell ref="B39:D40"/>
    <mergeCell ref="B41:D41"/>
    <mergeCell ref="B42:D42"/>
    <mergeCell ref="A46:A47"/>
    <mergeCell ref="B46:B47"/>
    <mergeCell ref="C46:C47"/>
    <mergeCell ref="D46:D47"/>
    <mergeCell ref="A54:M54"/>
    <mergeCell ref="A57:M57"/>
    <mergeCell ref="E46:G46"/>
    <mergeCell ref="H46:J46"/>
    <mergeCell ref="A66:E67"/>
    <mergeCell ref="G66:H66"/>
    <mergeCell ref="J66:M66"/>
    <mergeCell ref="G67:H67"/>
    <mergeCell ref="J67:M67"/>
    <mergeCell ref="A62:M62"/>
    <mergeCell ref="A63:E64"/>
    <mergeCell ref="G64:H64"/>
    <mergeCell ref="J64:M64"/>
    <mergeCell ref="G65:H65"/>
    <mergeCell ref="J65:M65"/>
    <mergeCell ref="A61:M61"/>
  </mergeCells>
  <printOptions/>
  <pageMargins left="0.16" right="0.16" top="0.35" bottom="0.3"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55">
      <selection activeCell="O59" sqref="O59"/>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15.75">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54</v>
      </c>
      <c r="C11" s="12" t="s">
        <v>52</v>
      </c>
      <c r="D11" s="106" t="s">
        <v>55</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33.75" customHeight="1">
      <c r="A16" s="5">
        <v>1</v>
      </c>
      <c r="B16" s="102" t="s">
        <v>56</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04" t="s">
        <v>56</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66" t="s">
        <v>57</v>
      </c>
      <c r="C24" s="66"/>
      <c r="D24" s="66"/>
      <c r="E24" s="66"/>
      <c r="F24" s="66"/>
      <c r="G24" s="66"/>
      <c r="H24" s="66"/>
      <c r="I24" s="66"/>
      <c r="J24" s="66"/>
      <c r="K24" s="66"/>
      <c r="L24" s="66"/>
      <c r="M24" s="66"/>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81.75" customHeight="1">
      <c r="A32" s="5">
        <v>1</v>
      </c>
      <c r="B32" s="66" t="s">
        <v>58</v>
      </c>
      <c r="C32" s="66"/>
      <c r="D32" s="66"/>
      <c r="E32" s="14">
        <v>3729</v>
      </c>
      <c r="F32" s="14">
        <v>0</v>
      </c>
      <c r="G32" s="14">
        <f>E32+F32</f>
        <v>3729</v>
      </c>
      <c r="H32" s="14">
        <v>3728.98</v>
      </c>
      <c r="I32" s="14">
        <v>0</v>
      </c>
      <c r="J32" s="14">
        <f>H32+I32</f>
        <v>3728.98</v>
      </c>
      <c r="K32" s="14">
        <f>H32-E32</f>
        <v>-0.01999999999998181</v>
      </c>
      <c r="L32" s="14">
        <f>F32-I32</f>
        <v>0</v>
      </c>
      <c r="M32" s="14">
        <f>K32+L32</f>
        <v>-0.01999999999998181</v>
      </c>
      <c r="R32" s="8"/>
      <c r="S32" s="8"/>
      <c r="T32" s="8"/>
      <c r="U32" s="8"/>
      <c r="V32" s="8"/>
      <c r="W32" s="8"/>
      <c r="X32" s="8"/>
      <c r="Y32" s="8"/>
      <c r="Z32" s="8"/>
    </row>
    <row r="33" spans="1:26" ht="15.75">
      <c r="A33" s="5"/>
      <c r="B33" s="66" t="s">
        <v>6</v>
      </c>
      <c r="C33" s="66"/>
      <c r="D33" s="66"/>
      <c r="E33" s="14">
        <f aca="true" t="shared" si="0" ref="E33:L33">E32</f>
        <v>3729</v>
      </c>
      <c r="F33" s="14">
        <f t="shared" si="0"/>
        <v>0</v>
      </c>
      <c r="G33" s="14">
        <f t="shared" si="0"/>
        <v>3729</v>
      </c>
      <c r="H33" s="14">
        <f t="shared" si="0"/>
        <v>3728.98</v>
      </c>
      <c r="I33" s="14">
        <f t="shared" si="0"/>
        <v>0</v>
      </c>
      <c r="J33" s="14">
        <f t="shared" si="0"/>
        <v>3728.98</v>
      </c>
      <c r="K33" s="14">
        <f t="shared" si="0"/>
        <v>-0.01999999999998181</v>
      </c>
      <c r="L33" s="14">
        <f t="shared" si="0"/>
        <v>0</v>
      </c>
      <c r="M33" s="14">
        <f>K33+L33</f>
        <v>-0.01999999999998181</v>
      </c>
      <c r="R33" s="8"/>
      <c r="S33" s="8"/>
      <c r="T33" s="8"/>
      <c r="U33" s="8"/>
      <c r="V33" s="8"/>
      <c r="W33" s="8"/>
      <c r="X33" s="8"/>
      <c r="Y33" s="8"/>
      <c r="Z33" s="8"/>
    </row>
    <row r="34" spans="1:13" ht="32.25" customHeight="1">
      <c r="A34" s="77" t="s">
        <v>36</v>
      </c>
      <c r="B34" s="78"/>
      <c r="C34" s="78"/>
      <c r="D34" s="78"/>
      <c r="E34" s="78"/>
      <c r="F34" s="78"/>
      <c r="G34" s="78"/>
      <c r="H34" s="78"/>
      <c r="I34" s="78"/>
      <c r="J34" s="78"/>
      <c r="K34" s="78"/>
      <c r="L34" s="78"/>
      <c r="M34" s="78"/>
    </row>
    <row r="35" spans="1:13" s="23" customFormat="1" ht="36.75" customHeight="1">
      <c r="A35" s="100" t="s">
        <v>165</v>
      </c>
      <c r="B35" s="100"/>
      <c r="C35" s="100"/>
      <c r="D35" s="100"/>
      <c r="E35" s="100"/>
      <c r="F35" s="100"/>
      <c r="G35" s="100"/>
      <c r="H35" s="100"/>
      <c r="I35" s="100"/>
      <c r="J35" s="100"/>
      <c r="K35" s="100"/>
      <c r="L35" s="100"/>
      <c r="M35" s="100"/>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70.5" customHeight="1">
      <c r="A42" s="15">
        <v>1</v>
      </c>
      <c r="B42" s="97" t="s">
        <v>161</v>
      </c>
      <c r="C42" s="97"/>
      <c r="D42" s="97"/>
      <c r="E42" s="20">
        <f>E32</f>
        <v>3729</v>
      </c>
      <c r="F42" s="15">
        <v>0</v>
      </c>
      <c r="G42" s="15">
        <f>E42</f>
        <v>3729</v>
      </c>
      <c r="H42" s="20">
        <f>H32</f>
        <v>3728.98</v>
      </c>
      <c r="I42" s="15">
        <v>0</v>
      </c>
      <c r="J42" s="15">
        <f>H42</f>
        <v>3728.98</v>
      </c>
      <c r="K42" s="20">
        <f>H42-E42</f>
        <v>-0.01999999999998181</v>
      </c>
      <c r="L42" s="15">
        <v>0</v>
      </c>
      <c r="M42" s="15">
        <f>K42</f>
        <v>-0.01999999999998181</v>
      </c>
    </row>
    <row r="43" ht="15.75">
      <c r="A43" s="2"/>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51">
      <c r="A50" s="15"/>
      <c r="B50" s="15" t="s">
        <v>59</v>
      </c>
      <c r="C50" s="16" t="s">
        <v>47</v>
      </c>
      <c r="D50" s="15" t="s">
        <v>158</v>
      </c>
      <c r="E50" s="15">
        <f>E42</f>
        <v>3729</v>
      </c>
      <c r="F50" s="15">
        <v>0</v>
      </c>
      <c r="G50" s="15">
        <f>E50+F50</f>
        <v>3729</v>
      </c>
      <c r="H50" s="15">
        <f>H42</f>
        <v>3728.98</v>
      </c>
      <c r="I50" s="15">
        <v>0</v>
      </c>
      <c r="J50" s="15">
        <f>H50+I50</f>
        <v>3728.98</v>
      </c>
      <c r="K50" s="15">
        <f>H50-E50</f>
        <v>-0.01999999999998181</v>
      </c>
      <c r="L50" s="15">
        <f>F50-I50</f>
        <v>0</v>
      </c>
      <c r="M50" s="15">
        <f>K50+L50</f>
        <v>-0.01999999999998181</v>
      </c>
    </row>
    <row r="51" spans="1:13" ht="28.5" customHeight="1">
      <c r="A51" s="100" t="s">
        <v>166</v>
      </c>
      <c r="B51" s="100"/>
      <c r="C51" s="100"/>
      <c r="D51" s="100"/>
      <c r="E51" s="100"/>
      <c r="F51" s="100"/>
      <c r="G51" s="100"/>
      <c r="H51" s="100"/>
      <c r="I51" s="100"/>
      <c r="J51" s="100"/>
      <c r="K51" s="100"/>
      <c r="L51" s="100"/>
      <c r="M51" s="100"/>
    </row>
    <row r="52" spans="1:13" ht="15.75">
      <c r="A52" s="5">
        <v>2</v>
      </c>
      <c r="B52" s="5" t="s">
        <v>10</v>
      </c>
      <c r="C52" s="5"/>
      <c r="D52" s="5"/>
      <c r="E52" s="5"/>
      <c r="F52" s="5"/>
      <c r="G52" s="5"/>
      <c r="H52" s="5"/>
      <c r="I52" s="5"/>
      <c r="J52" s="5"/>
      <c r="K52" s="5"/>
      <c r="L52" s="5"/>
      <c r="M52" s="5"/>
    </row>
    <row r="53" spans="1:13" ht="38.25">
      <c r="A53" s="5"/>
      <c r="B53" s="15" t="s">
        <v>60</v>
      </c>
      <c r="C53" s="15" t="s">
        <v>48</v>
      </c>
      <c r="D53" s="18" t="s">
        <v>53</v>
      </c>
      <c r="E53" s="20">
        <v>6</v>
      </c>
      <c r="F53" s="15">
        <v>0</v>
      </c>
      <c r="G53" s="15">
        <f>E53+F53</f>
        <v>6</v>
      </c>
      <c r="H53" s="20">
        <v>6</v>
      </c>
      <c r="I53" s="15">
        <v>0</v>
      </c>
      <c r="J53" s="15">
        <f>H53+I53</f>
        <v>6</v>
      </c>
      <c r="K53" s="15">
        <f>H53-E53</f>
        <v>0</v>
      </c>
      <c r="L53" s="15">
        <v>0</v>
      </c>
      <c r="M53" s="15">
        <f>K53+L53</f>
        <v>0</v>
      </c>
    </row>
    <row r="54" spans="1:13" ht="31.5" customHeight="1">
      <c r="A54" s="63" t="s">
        <v>51</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6.5" customHeight="1">
      <c r="A56" s="15"/>
      <c r="B56" s="15" t="s">
        <v>61</v>
      </c>
      <c r="C56" s="15" t="s">
        <v>47</v>
      </c>
      <c r="D56" s="18" t="s">
        <v>62</v>
      </c>
      <c r="E56" s="20">
        <v>621.5</v>
      </c>
      <c r="F56" s="15">
        <v>0</v>
      </c>
      <c r="G56" s="15">
        <f>E56+F56</f>
        <v>621.5</v>
      </c>
      <c r="H56" s="20">
        <v>621.5</v>
      </c>
      <c r="I56" s="15">
        <v>0</v>
      </c>
      <c r="J56" s="15">
        <f>H56+I56</f>
        <v>621.5</v>
      </c>
      <c r="K56" s="15">
        <f>H56-E56</f>
        <v>0</v>
      </c>
      <c r="L56" s="15">
        <v>0</v>
      </c>
      <c r="M56" s="15">
        <f>K56+L56</f>
        <v>0</v>
      </c>
    </row>
    <row r="57" spans="1:13" ht="25.5" customHeight="1">
      <c r="A57" s="63" t="s">
        <v>51</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63.75">
      <c r="A59" s="20"/>
      <c r="B59" s="20" t="s">
        <v>63</v>
      </c>
      <c r="C59" s="20" t="s">
        <v>50</v>
      </c>
      <c r="D59" s="18" t="s">
        <v>62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64</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A60:M60"/>
    <mergeCell ref="E46:G46"/>
    <mergeCell ref="A66:E67"/>
    <mergeCell ref="G67:H67"/>
    <mergeCell ref="A51:M51"/>
    <mergeCell ref="J66:M66"/>
    <mergeCell ref="J67:M67"/>
    <mergeCell ref="J64:M64"/>
    <mergeCell ref="G66:H66"/>
    <mergeCell ref="A62:M62"/>
    <mergeCell ref="A54:M54"/>
    <mergeCell ref="X29:Z29"/>
    <mergeCell ref="U29:W29"/>
    <mergeCell ref="H29:J29"/>
    <mergeCell ref="H39:J39"/>
    <mergeCell ref="A36:M36"/>
    <mergeCell ref="B33:D33"/>
    <mergeCell ref="A34:M34"/>
    <mergeCell ref="A13:M13"/>
    <mergeCell ref="A35:M35"/>
    <mergeCell ref="B32:D32"/>
    <mergeCell ref="G65:H65"/>
    <mergeCell ref="G64:H64"/>
    <mergeCell ref="B29:D30"/>
    <mergeCell ref="A61:M61"/>
    <mergeCell ref="K46:M46"/>
    <mergeCell ref="J65:M65"/>
    <mergeCell ref="B41:D41"/>
    <mergeCell ref="A57:M57"/>
    <mergeCell ref="H46:J46"/>
    <mergeCell ref="B42:D42"/>
    <mergeCell ref="A63:E64"/>
    <mergeCell ref="R29:T29"/>
    <mergeCell ref="A46:A47"/>
    <mergeCell ref="B46:B47"/>
    <mergeCell ref="C46:C47"/>
    <mergeCell ref="D46:D47"/>
    <mergeCell ref="A39:A40"/>
    <mergeCell ref="E39:G39"/>
    <mergeCell ref="B39:D40"/>
    <mergeCell ref="K39:M39"/>
    <mergeCell ref="K29:M29"/>
    <mergeCell ref="J1:M4"/>
    <mergeCell ref="A11:A12"/>
    <mergeCell ref="D11:M11"/>
    <mergeCell ref="A5:M5"/>
    <mergeCell ref="A6:M6"/>
    <mergeCell ref="E8:M8"/>
    <mergeCell ref="E10:M10"/>
    <mergeCell ref="D9:M9"/>
    <mergeCell ref="E12:M12"/>
    <mergeCell ref="A7:A8"/>
    <mergeCell ref="A9:A10"/>
    <mergeCell ref="D7:M7"/>
    <mergeCell ref="B15:M15"/>
    <mergeCell ref="B31:D31"/>
    <mergeCell ref="A29:A30"/>
    <mergeCell ref="E29:G29"/>
    <mergeCell ref="B24:M24"/>
    <mergeCell ref="B17:M17"/>
    <mergeCell ref="A20:M20"/>
    <mergeCell ref="B16:M16"/>
    <mergeCell ref="B23:M23"/>
  </mergeCells>
  <printOptions/>
  <pageMargins left="0.16" right="0.16" top="0.35" bottom="0.3"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Z67"/>
  <sheetViews>
    <sheetView zoomScalePageLayoutView="0" workbookViewId="0" topLeftCell="A1">
      <selection activeCell="O48" sqref="O48"/>
    </sheetView>
  </sheetViews>
  <sheetFormatPr defaultColWidth="9.140625" defaultRowHeight="15"/>
  <cols>
    <col min="1" max="1" width="2.8515625" style="6" customWidth="1"/>
    <col min="2" max="2" width="16.140625" style="6" customWidth="1"/>
    <col min="3" max="3" width="7.57421875" style="6" customWidth="1"/>
    <col min="4" max="4" width="11.7109375" style="6" customWidth="1"/>
    <col min="5" max="5" width="12.140625" style="6" customWidth="1"/>
    <col min="6" max="6" width="11.140625" style="6" customWidth="1"/>
    <col min="7" max="7" width="8.421875" style="6" customWidth="1"/>
    <col min="8" max="8" width="12.140625" style="6" customWidth="1"/>
    <col min="9" max="9" width="11.140625" style="6" customWidth="1"/>
    <col min="10" max="10" width="8.7109375" style="6" customWidth="1"/>
    <col min="11" max="11" width="11.140625" style="6" customWidth="1"/>
    <col min="12" max="12" width="10.00390625" style="6" customWidth="1"/>
    <col min="13" max="13" width="7.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30">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168</v>
      </c>
      <c r="C11" s="12" t="s">
        <v>169</v>
      </c>
      <c r="D11" s="106" t="s">
        <v>170</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47.25">
      <c r="A15" s="5" t="s">
        <v>25</v>
      </c>
      <c r="B15" s="66" t="s">
        <v>27</v>
      </c>
      <c r="C15" s="66"/>
      <c r="D15" s="66"/>
      <c r="E15" s="66"/>
      <c r="F15" s="66"/>
      <c r="G15" s="66"/>
      <c r="H15" s="66"/>
      <c r="I15" s="66"/>
      <c r="J15" s="66"/>
      <c r="K15" s="66"/>
      <c r="L15" s="66"/>
      <c r="M15" s="66"/>
    </row>
    <row r="16" spans="1:13" ht="33.75" customHeight="1">
      <c r="A16" s="5">
        <v>1</v>
      </c>
      <c r="B16" s="102" t="s">
        <v>56</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04" t="s">
        <v>171</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66" t="s">
        <v>57</v>
      </c>
      <c r="C24" s="66"/>
      <c r="D24" s="66"/>
      <c r="E24" s="66"/>
      <c r="F24" s="66"/>
      <c r="G24" s="66"/>
      <c r="H24" s="66"/>
      <c r="I24" s="66"/>
      <c r="J24" s="66"/>
      <c r="K24" s="66"/>
      <c r="L24" s="66"/>
      <c r="M24" s="66"/>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64.5" customHeight="1">
      <c r="A32" s="5">
        <v>1</v>
      </c>
      <c r="B32" s="66" t="s">
        <v>172</v>
      </c>
      <c r="C32" s="66"/>
      <c r="D32" s="66"/>
      <c r="E32" s="14">
        <v>99231</v>
      </c>
      <c r="F32" s="14">
        <v>0</v>
      </c>
      <c r="G32" s="14">
        <f>E32+F32</f>
        <v>99231</v>
      </c>
      <c r="H32" s="14">
        <v>99230.88</v>
      </c>
      <c r="I32" s="14">
        <v>0</v>
      </c>
      <c r="J32" s="14">
        <f>H32+I32</f>
        <v>99230.88</v>
      </c>
      <c r="K32" s="14">
        <f>H32-E32</f>
        <v>-0.11999999999534339</v>
      </c>
      <c r="L32" s="14">
        <f>F32-I32</f>
        <v>0</v>
      </c>
      <c r="M32" s="14">
        <f>K32+L32</f>
        <v>-0.11999999999534339</v>
      </c>
      <c r="R32" s="8"/>
      <c r="S32" s="8"/>
      <c r="T32" s="8"/>
      <c r="U32" s="8"/>
      <c r="V32" s="8"/>
      <c r="W32" s="8"/>
      <c r="X32" s="8"/>
      <c r="Y32" s="8"/>
      <c r="Z32" s="8"/>
    </row>
    <row r="33" spans="1:26" ht="15.75">
      <c r="A33" s="5"/>
      <c r="B33" s="66" t="s">
        <v>6</v>
      </c>
      <c r="C33" s="66"/>
      <c r="D33" s="66"/>
      <c r="E33" s="14">
        <f aca="true" t="shared" si="0" ref="E33:L33">E32</f>
        <v>99231</v>
      </c>
      <c r="F33" s="14">
        <f t="shared" si="0"/>
        <v>0</v>
      </c>
      <c r="G33" s="14">
        <f t="shared" si="0"/>
        <v>99231</v>
      </c>
      <c r="H33" s="14">
        <f t="shared" si="0"/>
        <v>99230.88</v>
      </c>
      <c r="I33" s="14">
        <f t="shared" si="0"/>
        <v>0</v>
      </c>
      <c r="J33" s="14">
        <f t="shared" si="0"/>
        <v>99230.88</v>
      </c>
      <c r="K33" s="14">
        <f t="shared" si="0"/>
        <v>-0.11999999999534339</v>
      </c>
      <c r="L33" s="14">
        <f t="shared" si="0"/>
        <v>0</v>
      </c>
      <c r="M33" s="14">
        <f>K33+L33</f>
        <v>-0.11999999999534339</v>
      </c>
      <c r="R33" s="8"/>
      <c r="S33" s="8"/>
      <c r="T33" s="8"/>
      <c r="U33" s="8"/>
      <c r="V33" s="8"/>
      <c r="W33" s="8"/>
      <c r="X33" s="8"/>
      <c r="Y33" s="8"/>
      <c r="Z33" s="8"/>
    </row>
    <row r="34" spans="1:13" ht="32.25" customHeight="1">
      <c r="A34" s="77" t="s">
        <v>36</v>
      </c>
      <c r="B34" s="78"/>
      <c r="C34" s="78"/>
      <c r="D34" s="78"/>
      <c r="E34" s="78"/>
      <c r="F34" s="78"/>
      <c r="G34" s="78"/>
      <c r="H34" s="78"/>
      <c r="I34" s="78"/>
      <c r="J34" s="78"/>
      <c r="K34" s="78"/>
      <c r="L34" s="78"/>
      <c r="M34" s="78"/>
    </row>
    <row r="35" spans="1:13" s="23" customFormat="1" ht="18" customHeight="1">
      <c r="A35" s="100" t="s">
        <v>164</v>
      </c>
      <c r="B35" s="100"/>
      <c r="C35" s="100"/>
      <c r="D35" s="100"/>
      <c r="E35" s="100"/>
      <c r="F35" s="100"/>
      <c r="G35" s="100"/>
      <c r="H35" s="100"/>
      <c r="I35" s="100"/>
      <c r="J35" s="100"/>
      <c r="K35" s="100"/>
      <c r="L35" s="100"/>
      <c r="M35" s="100"/>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54" customHeight="1">
      <c r="A42" s="15">
        <v>1</v>
      </c>
      <c r="B42" s="97" t="s">
        <v>173</v>
      </c>
      <c r="C42" s="97"/>
      <c r="D42" s="97"/>
      <c r="E42" s="20">
        <f>E33</f>
        <v>99231</v>
      </c>
      <c r="F42" s="15">
        <v>0</v>
      </c>
      <c r="G42" s="15">
        <f>E42</f>
        <v>99231</v>
      </c>
      <c r="H42" s="20">
        <f>H33</f>
        <v>99230.88</v>
      </c>
      <c r="I42" s="15">
        <v>0</v>
      </c>
      <c r="J42" s="15">
        <f>H42</f>
        <v>99230.88</v>
      </c>
      <c r="K42" s="20">
        <f>H42-E42</f>
        <v>-0.11999999999534339</v>
      </c>
      <c r="L42" s="15">
        <v>0</v>
      </c>
      <c r="M42" s="15">
        <f>K42</f>
        <v>-0.11999999999534339</v>
      </c>
    </row>
    <row r="43" ht="15.75">
      <c r="A43" s="2"/>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174</v>
      </c>
      <c r="C50" s="16" t="s">
        <v>47</v>
      </c>
      <c r="D50" s="15" t="s">
        <v>158</v>
      </c>
      <c r="E50" s="15">
        <f>E42</f>
        <v>99231</v>
      </c>
      <c r="F50" s="15">
        <v>0</v>
      </c>
      <c r="G50" s="15">
        <f>E50+F50</f>
        <v>99231</v>
      </c>
      <c r="H50" s="15">
        <f>H42</f>
        <v>99230.88</v>
      </c>
      <c r="I50" s="15">
        <v>0</v>
      </c>
      <c r="J50" s="15">
        <f>H50+I50</f>
        <v>99230.88</v>
      </c>
      <c r="K50" s="15">
        <f>H50-E50</f>
        <v>-0.11999999999534339</v>
      </c>
      <c r="L50" s="15">
        <f>F50-I50</f>
        <v>0</v>
      </c>
      <c r="M50" s="15">
        <f>K50+L50</f>
        <v>-0.11999999999534339</v>
      </c>
    </row>
    <row r="51" spans="1:13" ht="28.5" customHeight="1">
      <c r="A51" s="100" t="s">
        <v>176</v>
      </c>
      <c r="B51" s="100"/>
      <c r="C51" s="100"/>
      <c r="D51" s="100"/>
      <c r="E51" s="100"/>
      <c r="F51" s="100"/>
      <c r="G51" s="100"/>
      <c r="H51" s="100"/>
      <c r="I51" s="100"/>
      <c r="J51" s="100"/>
      <c r="K51" s="100"/>
      <c r="L51" s="100"/>
      <c r="M51" s="100"/>
    </row>
    <row r="52" spans="1:13" ht="15.75">
      <c r="A52" s="5">
        <v>2</v>
      </c>
      <c r="B52" s="5" t="s">
        <v>10</v>
      </c>
      <c r="C52" s="5"/>
      <c r="D52" s="5"/>
      <c r="E52" s="5"/>
      <c r="F52" s="5"/>
      <c r="G52" s="5"/>
      <c r="H52" s="5"/>
      <c r="I52" s="5"/>
      <c r="J52" s="5"/>
      <c r="K52" s="5"/>
      <c r="L52" s="5"/>
      <c r="M52" s="5"/>
    </row>
    <row r="53" spans="1:13" ht="38.25">
      <c r="A53" s="5"/>
      <c r="B53" s="15" t="s">
        <v>175</v>
      </c>
      <c r="C53" s="15" t="s">
        <v>48</v>
      </c>
      <c r="D53" s="18" t="s">
        <v>53</v>
      </c>
      <c r="E53" s="20">
        <v>210</v>
      </c>
      <c r="F53" s="15">
        <v>0</v>
      </c>
      <c r="G53" s="15">
        <f>E53+F53</f>
        <v>210</v>
      </c>
      <c r="H53" s="20">
        <v>210</v>
      </c>
      <c r="I53" s="15">
        <v>0</v>
      </c>
      <c r="J53" s="15">
        <f>H53+I53</f>
        <v>210</v>
      </c>
      <c r="K53" s="15">
        <f>H53-E53</f>
        <v>0</v>
      </c>
      <c r="L53" s="15">
        <v>0</v>
      </c>
      <c r="M53" s="15">
        <f>K53+L53</f>
        <v>0</v>
      </c>
    </row>
    <row r="54" spans="1:13" ht="31.5" customHeight="1">
      <c r="A54" s="63" t="s">
        <v>51</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6.5" customHeight="1">
      <c r="A56" s="15"/>
      <c r="B56" s="15" t="s">
        <v>177</v>
      </c>
      <c r="C56" s="15" t="s">
        <v>47</v>
      </c>
      <c r="D56" s="18" t="s">
        <v>62</v>
      </c>
      <c r="E56" s="20">
        <v>472.53</v>
      </c>
      <c r="F56" s="15">
        <v>0</v>
      </c>
      <c r="G56" s="15">
        <f>E56+F56</f>
        <v>472.53</v>
      </c>
      <c r="H56" s="20">
        <v>472.53</v>
      </c>
      <c r="I56" s="15">
        <v>0</v>
      </c>
      <c r="J56" s="15">
        <f>H56+I56</f>
        <v>472.53</v>
      </c>
      <c r="K56" s="15">
        <f>H56-E56</f>
        <v>0</v>
      </c>
      <c r="L56" s="15">
        <v>0</v>
      </c>
      <c r="M56" s="15">
        <f>K56+L56</f>
        <v>0</v>
      </c>
    </row>
    <row r="57" spans="1:13" ht="25.5" customHeight="1">
      <c r="A57" s="63" t="s">
        <v>51</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51">
      <c r="A59" s="20"/>
      <c r="B59" s="20" t="s">
        <v>100</v>
      </c>
      <c r="C59" s="20" t="s">
        <v>50</v>
      </c>
      <c r="D59" s="18" t="s">
        <v>62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178</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J1:M4"/>
    <mergeCell ref="A5:M5"/>
    <mergeCell ref="A6:M6"/>
    <mergeCell ref="A7:A8"/>
    <mergeCell ref="D7:M7"/>
    <mergeCell ref="E8:M8"/>
    <mergeCell ref="A9:A10"/>
    <mergeCell ref="D9:M9"/>
    <mergeCell ref="E10:M10"/>
    <mergeCell ref="A11:A12"/>
    <mergeCell ref="D11:M11"/>
    <mergeCell ref="E12:M12"/>
    <mergeCell ref="A13:M13"/>
    <mergeCell ref="B15:M15"/>
    <mergeCell ref="B16:M16"/>
    <mergeCell ref="B17:M17"/>
    <mergeCell ref="A20:M20"/>
    <mergeCell ref="B23:M23"/>
    <mergeCell ref="B24:M24"/>
    <mergeCell ref="A29:A30"/>
    <mergeCell ref="B29:D30"/>
    <mergeCell ref="E29:G29"/>
    <mergeCell ref="H29:J29"/>
    <mergeCell ref="K29:M29"/>
    <mergeCell ref="R29:T29"/>
    <mergeCell ref="U29:W29"/>
    <mergeCell ref="X29:Z29"/>
    <mergeCell ref="B31:D31"/>
    <mergeCell ref="B32:D32"/>
    <mergeCell ref="B33:D33"/>
    <mergeCell ref="A34:M34"/>
    <mergeCell ref="A35:M35"/>
    <mergeCell ref="A36:M36"/>
    <mergeCell ref="A39:A40"/>
    <mergeCell ref="B39:D40"/>
    <mergeCell ref="E39:G39"/>
    <mergeCell ref="H39:J39"/>
    <mergeCell ref="K39:M39"/>
    <mergeCell ref="B41:D41"/>
    <mergeCell ref="B42:D42"/>
    <mergeCell ref="A46:A47"/>
    <mergeCell ref="B46:B47"/>
    <mergeCell ref="C46:C47"/>
    <mergeCell ref="D46:D47"/>
    <mergeCell ref="E46:G46"/>
    <mergeCell ref="H46:J46"/>
    <mergeCell ref="K46:M46"/>
    <mergeCell ref="A51:M51"/>
    <mergeCell ref="A54:M54"/>
    <mergeCell ref="A57:M57"/>
    <mergeCell ref="A60:M60"/>
    <mergeCell ref="A61:M61"/>
    <mergeCell ref="A62:M62"/>
    <mergeCell ref="A63:E64"/>
    <mergeCell ref="G64:H64"/>
    <mergeCell ref="J64:M64"/>
    <mergeCell ref="G65:H65"/>
    <mergeCell ref="J65:M65"/>
    <mergeCell ref="A66:E67"/>
    <mergeCell ref="G66:H66"/>
    <mergeCell ref="J66:M66"/>
    <mergeCell ref="G67:H67"/>
    <mergeCell ref="J67:M6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67"/>
  <sheetViews>
    <sheetView zoomScalePageLayoutView="0" workbookViewId="0" topLeftCell="A43">
      <selection activeCell="A51" sqref="A51:M51"/>
    </sheetView>
  </sheetViews>
  <sheetFormatPr defaultColWidth="9.140625" defaultRowHeight="15"/>
  <cols>
    <col min="1" max="1" width="3.7109375" style="6" customWidth="1"/>
    <col min="2" max="2" width="16.140625" style="6" customWidth="1"/>
    <col min="3" max="3" width="8.8515625" style="6" customWidth="1"/>
    <col min="4" max="4" width="11.421875" style="6" customWidth="1"/>
    <col min="5" max="5" width="10.421875" style="6" customWidth="1"/>
    <col min="6" max="6" width="11.421875" style="6" customWidth="1"/>
    <col min="7" max="7" width="8.140625" style="6" customWidth="1"/>
    <col min="8" max="8" width="10.421875" style="6" customWidth="1"/>
    <col min="9" max="9" width="10.00390625" style="6" customWidth="1"/>
    <col min="10" max="10" width="8.8515625" style="6" customWidth="1"/>
    <col min="11" max="11" width="11.140625" style="6" customWidth="1"/>
    <col min="12" max="12" width="10.7109375" style="6" customWidth="1"/>
    <col min="13" max="13" width="7.851562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30">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179</v>
      </c>
      <c r="C11" s="12" t="s">
        <v>180</v>
      </c>
      <c r="D11" s="106" t="s">
        <v>181</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33.75" customHeight="1">
      <c r="A16" s="5">
        <v>1</v>
      </c>
      <c r="B16" s="102" t="s">
        <v>56</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04" t="s">
        <v>182</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66" t="s">
        <v>57</v>
      </c>
      <c r="C24" s="66"/>
      <c r="D24" s="66"/>
      <c r="E24" s="66"/>
      <c r="F24" s="66"/>
      <c r="G24" s="66"/>
      <c r="H24" s="66"/>
      <c r="I24" s="66"/>
      <c r="J24" s="66"/>
      <c r="K24" s="66"/>
      <c r="L24" s="66"/>
      <c r="M24" s="66"/>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81.75" customHeight="1">
      <c r="A32" s="5">
        <v>1</v>
      </c>
      <c r="B32" s="66" t="s">
        <v>183</v>
      </c>
      <c r="C32" s="66"/>
      <c r="D32" s="66"/>
      <c r="E32" s="14">
        <v>14000</v>
      </c>
      <c r="F32" s="14">
        <v>0</v>
      </c>
      <c r="G32" s="14">
        <f>E32+F32</f>
        <v>14000</v>
      </c>
      <c r="H32" s="14">
        <v>10915.73</v>
      </c>
      <c r="I32" s="14">
        <v>0</v>
      </c>
      <c r="J32" s="14">
        <f>H32+I32</f>
        <v>10915.73</v>
      </c>
      <c r="K32" s="14">
        <f>H32-E32</f>
        <v>-3084.2700000000004</v>
      </c>
      <c r="L32" s="14">
        <f>F32-I32</f>
        <v>0</v>
      </c>
      <c r="M32" s="14">
        <f>K32+L32</f>
        <v>-3084.2700000000004</v>
      </c>
      <c r="R32" s="8"/>
      <c r="S32" s="8"/>
      <c r="T32" s="8"/>
      <c r="U32" s="8"/>
      <c r="V32" s="8"/>
      <c r="W32" s="8"/>
      <c r="X32" s="8"/>
      <c r="Y32" s="8"/>
      <c r="Z32" s="8"/>
    </row>
    <row r="33" spans="1:26" ht="15.75">
      <c r="A33" s="5"/>
      <c r="B33" s="66" t="s">
        <v>6</v>
      </c>
      <c r="C33" s="66"/>
      <c r="D33" s="66"/>
      <c r="E33" s="14">
        <f aca="true" t="shared" si="0" ref="E33:L33">E32</f>
        <v>14000</v>
      </c>
      <c r="F33" s="14">
        <f t="shared" si="0"/>
        <v>0</v>
      </c>
      <c r="G33" s="14">
        <f t="shared" si="0"/>
        <v>14000</v>
      </c>
      <c r="H33" s="14">
        <f t="shared" si="0"/>
        <v>10915.73</v>
      </c>
      <c r="I33" s="14">
        <f t="shared" si="0"/>
        <v>0</v>
      </c>
      <c r="J33" s="14">
        <f t="shared" si="0"/>
        <v>10915.73</v>
      </c>
      <c r="K33" s="14">
        <f t="shared" si="0"/>
        <v>-3084.2700000000004</v>
      </c>
      <c r="L33" s="14">
        <f t="shared" si="0"/>
        <v>0</v>
      </c>
      <c r="M33" s="14">
        <f>K33+L33</f>
        <v>-3084.2700000000004</v>
      </c>
      <c r="R33" s="8"/>
      <c r="S33" s="8"/>
      <c r="T33" s="8"/>
      <c r="U33" s="8"/>
      <c r="V33" s="8"/>
      <c r="W33" s="8"/>
      <c r="X33" s="8"/>
      <c r="Y33" s="8"/>
      <c r="Z33" s="8"/>
    </row>
    <row r="34" spans="1:13" ht="32.25" customHeight="1">
      <c r="A34" s="77" t="s">
        <v>36</v>
      </c>
      <c r="B34" s="78"/>
      <c r="C34" s="78"/>
      <c r="D34" s="78"/>
      <c r="E34" s="78"/>
      <c r="F34" s="78"/>
      <c r="G34" s="78"/>
      <c r="H34" s="78"/>
      <c r="I34" s="78"/>
      <c r="J34" s="78"/>
      <c r="K34" s="78"/>
      <c r="L34" s="78"/>
      <c r="M34" s="78"/>
    </row>
    <row r="35" spans="1:13" s="23" customFormat="1" ht="36.75" customHeight="1">
      <c r="A35" s="100" t="s">
        <v>184</v>
      </c>
      <c r="B35" s="100"/>
      <c r="C35" s="100"/>
      <c r="D35" s="100"/>
      <c r="E35" s="100"/>
      <c r="F35" s="100"/>
      <c r="G35" s="100"/>
      <c r="H35" s="100"/>
      <c r="I35" s="100"/>
      <c r="J35" s="100"/>
      <c r="K35" s="100"/>
      <c r="L35" s="100"/>
      <c r="M35" s="100"/>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69" customHeight="1">
      <c r="A42" s="15">
        <v>1</v>
      </c>
      <c r="B42" s="97" t="s">
        <v>186</v>
      </c>
      <c r="C42" s="97"/>
      <c r="D42" s="97"/>
      <c r="E42" s="20">
        <f>E33</f>
        <v>14000</v>
      </c>
      <c r="F42" s="15">
        <v>0</v>
      </c>
      <c r="G42" s="15">
        <f>E42</f>
        <v>14000</v>
      </c>
      <c r="H42" s="20">
        <f>H33</f>
        <v>10915.73</v>
      </c>
      <c r="I42" s="15">
        <v>0</v>
      </c>
      <c r="J42" s="15">
        <f>H42</f>
        <v>10915.73</v>
      </c>
      <c r="K42" s="20">
        <f>H42-E42</f>
        <v>-3084.2700000000004</v>
      </c>
      <c r="L42" s="15">
        <v>0</v>
      </c>
      <c r="M42" s="15">
        <f>K42</f>
        <v>-3084.2700000000004</v>
      </c>
    </row>
    <row r="43" ht="15.75">
      <c r="A43" s="2"/>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63.75">
      <c r="A50" s="15"/>
      <c r="B50" s="15" t="s">
        <v>185</v>
      </c>
      <c r="C50" s="16" t="s">
        <v>47</v>
      </c>
      <c r="D50" s="15" t="s">
        <v>158</v>
      </c>
      <c r="E50" s="15">
        <f>E42</f>
        <v>14000</v>
      </c>
      <c r="F50" s="15">
        <v>0</v>
      </c>
      <c r="G50" s="15">
        <f>E50+F50</f>
        <v>14000</v>
      </c>
      <c r="H50" s="15">
        <f>H42</f>
        <v>10915.73</v>
      </c>
      <c r="I50" s="15">
        <v>0</v>
      </c>
      <c r="J50" s="15">
        <f>H50+I50</f>
        <v>10915.73</v>
      </c>
      <c r="K50" s="15">
        <f>H50-E50</f>
        <v>-3084.2700000000004</v>
      </c>
      <c r="L50" s="15">
        <f>F50-I50</f>
        <v>0</v>
      </c>
      <c r="M50" s="15">
        <f>K50+L50</f>
        <v>-3084.2700000000004</v>
      </c>
    </row>
    <row r="51" spans="1:13" ht="28.5" customHeight="1">
      <c r="A51" s="100" t="s">
        <v>189</v>
      </c>
      <c r="B51" s="100"/>
      <c r="C51" s="100"/>
      <c r="D51" s="100"/>
      <c r="E51" s="100"/>
      <c r="F51" s="100"/>
      <c r="G51" s="100"/>
      <c r="H51" s="100"/>
      <c r="I51" s="100"/>
      <c r="J51" s="100"/>
      <c r="K51" s="100"/>
      <c r="L51" s="100"/>
      <c r="M51" s="100"/>
    </row>
    <row r="52" spans="1:13" ht="15.75">
      <c r="A52" s="5">
        <v>2</v>
      </c>
      <c r="B52" s="5" t="s">
        <v>10</v>
      </c>
      <c r="C52" s="5"/>
      <c r="D52" s="5"/>
      <c r="E52" s="5"/>
      <c r="F52" s="5"/>
      <c r="G52" s="5"/>
      <c r="H52" s="5"/>
      <c r="I52" s="5"/>
      <c r="J52" s="5"/>
      <c r="K52" s="5"/>
      <c r="L52" s="5"/>
      <c r="M52" s="5"/>
    </row>
    <row r="53" spans="1:13" ht="38.25">
      <c r="A53" s="5"/>
      <c r="B53" s="15" t="s">
        <v>60</v>
      </c>
      <c r="C53" s="15" t="s">
        <v>48</v>
      </c>
      <c r="D53" s="18" t="s">
        <v>53</v>
      </c>
      <c r="E53" s="20">
        <v>1245</v>
      </c>
      <c r="F53" s="15">
        <v>0</v>
      </c>
      <c r="G53" s="15">
        <f>E53+F53</f>
        <v>1245</v>
      </c>
      <c r="H53" s="20">
        <v>971</v>
      </c>
      <c r="I53" s="15">
        <v>0</v>
      </c>
      <c r="J53" s="15">
        <f>H53+I53</f>
        <v>971</v>
      </c>
      <c r="K53" s="15">
        <f>H53-E53</f>
        <v>-274</v>
      </c>
      <c r="L53" s="15">
        <v>0</v>
      </c>
      <c r="M53" s="15">
        <f>K53+L53</f>
        <v>-274</v>
      </c>
    </row>
    <row r="54" spans="1:13" ht="31.5" customHeight="1">
      <c r="A54" s="63" t="s">
        <v>188</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6.5" customHeight="1">
      <c r="A56" s="15"/>
      <c r="B56" s="15" t="s">
        <v>61</v>
      </c>
      <c r="C56" s="15" t="s">
        <v>47</v>
      </c>
      <c r="D56" s="18" t="s">
        <v>62</v>
      </c>
      <c r="E56" s="20">
        <v>11.24</v>
      </c>
      <c r="F56" s="15">
        <v>0</v>
      </c>
      <c r="G56" s="15">
        <f>E56+F56</f>
        <v>11.24</v>
      </c>
      <c r="H56" s="20">
        <v>11.24</v>
      </c>
      <c r="I56" s="15">
        <v>0</v>
      </c>
      <c r="J56" s="15">
        <f>H56+I56</f>
        <v>11.24</v>
      </c>
      <c r="K56" s="15">
        <f>H56-E56</f>
        <v>0</v>
      </c>
      <c r="L56" s="15">
        <v>0</v>
      </c>
      <c r="M56" s="15">
        <f>K56+L56</f>
        <v>0</v>
      </c>
    </row>
    <row r="57" spans="1:13" ht="25.5" customHeight="1">
      <c r="A57" s="63" t="s">
        <v>51</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76.5">
      <c r="A59" s="20"/>
      <c r="B59" s="20" t="s">
        <v>187</v>
      </c>
      <c r="C59" s="20" t="s">
        <v>50</v>
      </c>
      <c r="D59" s="18" t="s">
        <v>62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190</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J1:M4"/>
    <mergeCell ref="A5:M5"/>
    <mergeCell ref="A6:M6"/>
    <mergeCell ref="A7:A8"/>
    <mergeCell ref="D7:M7"/>
    <mergeCell ref="E8:M8"/>
    <mergeCell ref="A9:A10"/>
    <mergeCell ref="D9:M9"/>
    <mergeCell ref="E10:M10"/>
    <mergeCell ref="A11:A12"/>
    <mergeCell ref="D11:M11"/>
    <mergeCell ref="E12:M12"/>
    <mergeCell ref="A13:M13"/>
    <mergeCell ref="B15:M15"/>
    <mergeCell ref="B16:M16"/>
    <mergeCell ref="B17:M17"/>
    <mergeCell ref="A20:M20"/>
    <mergeCell ref="B23:M23"/>
    <mergeCell ref="B24:M24"/>
    <mergeCell ref="A29:A30"/>
    <mergeCell ref="B29:D30"/>
    <mergeCell ref="E29:G29"/>
    <mergeCell ref="H29:J29"/>
    <mergeCell ref="K29:M29"/>
    <mergeCell ref="R29:T29"/>
    <mergeCell ref="U29:W29"/>
    <mergeCell ref="X29:Z29"/>
    <mergeCell ref="B31:D31"/>
    <mergeCell ref="B32:D32"/>
    <mergeCell ref="B33:D33"/>
    <mergeCell ref="A34:M34"/>
    <mergeCell ref="A35:M35"/>
    <mergeCell ref="A36:M36"/>
    <mergeCell ref="A39:A40"/>
    <mergeCell ref="B39:D40"/>
    <mergeCell ref="E39:G39"/>
    <mergeCell ref="H39:J39"/>
    <mergeCell ref="K39:M39"/>
    <mergeCell ref="B41:D41"/>
    <mergeCell ref="B42:D42"/>
    <mergeCell ref="A46:A47"/>
    <mergeCell ref="B46:B47"/>
    <mergeCell ref="C46:C47"/>
    <mergeCell ref="D46:D47"/>
    <mergeCell ref="E46:G46"/>
    <mergeCell ref="H46:J46"/>
    <mergeCell ref="K46:M46"/>
    <mergeCell ref="A51:M51"/>
    <mergeCell ref="A54:M54"/>
    <mergeCell ref="A57:M57"/>
    <mergeCell ref="A60:M60"/>
    <mergeCell ref="A61:M61"/>
    <mergeCell ref="A62:M62"/>
    <mergeCell ref="A63:E64"/>
    <mergeCell ref="G64:H64"/>
    <mergeCell ref="J64:M64"/>
    <mergeCell ref="G65:H65"/>
    <mergeCell ref="J65:M65"/>
    <mergeCell ref="A66:E67"/>
    <mergeCell ref="G66:H66"/>
    <mergeCell ref="J66:M66"/>
    <mergeCell ref="G67:H67"/>
    <mergeCell ref="J67:M6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67"/>
  <sheetViews>
    <sheetView view="pageBreakPreview" zoomScale="85" zoomScaleSheetLayoutView="85" zoomScalePageLayoutView="0" workbookViewId="0" topLeftCell="A1">
      <selection activeCell="P59" sqref="P59"/>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3.140625" style="6" customWidth="1"/>
    <col min="6" max="6" width="12.00390625" style="6" customWidth="1"/>
    <col min="7" max="7" width="11.28125" style="6" bestFit="1"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15.75">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65</v>
      </c>
      <c r="C11" s="12" t="s">
        <v>67</v>
      </c>
      <c r="D11" s="106" t="s">
        <v>66</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33.75" customHeight="1">
      <c r="A16" s="5">
        <v>1</v>
      </c>
      <c r="B16" s="102" t="s">
        <v>68</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04" t="s">
        <v>68</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103" t="s">
        <v>68</v>
      </c>
      <c r="C24" s="103"/>
      <c r="D24" s="103"/>
      <c r="E24" s="103"/>
      <c r="F24" s="103"/>
      <c r="G24" s="103"/>
      <c r="H24" s="103"/>
      <c r="I24" s="103"/>
      <c r="J24" s="103"/>
      <c r="K24" s="103"/>
      <c r="L24" s="103"/>
      <c r="M24" s="103"/>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57" customHeight="1">
      <c r="A32" s="5">
        <v>1</v>
      </c>
      <c r="B32" s="107" t="s">
        <v>68</v>
      </c>
      <c r="C32" s="107"/>
      <c r="D32" s="107"/>
      <c r="E32" s="26">
        <v>100200</v>
      </c>
      <c r="F32" s="14">
        <v>0</v>
      </c>
      <c r="G32" s="26">
        <f>E32+F32</f>
        <v>100200</v>
      </c>
      <c r="H32" s="14">
        <v>100180.4</v>
      </c>
      <c r="I32" s="14">
        <v>0</v>
      </c>
      <c r="J32" s="14">
        <f>H32+I32</f>
        <v>100180.4</v>
      </c>
      <c r="K32" s="26">
        <f>H32-E32</f>
        <v>-19.60000000000582</v>
      </c>
      <c r="L32" s="14">
        <f>F32-I32</f>
        <v>0</v>
      </c>
      <c r="M32" s="14">
        <f>K32+L32</f>
        <v>-19.60000000000582</v>
      </c>
      <c r="R32" s="8"/>
      <c r="S32" s="8"/>
      <c r="T32" s="8"/>
      <c r="U32" s="8"/>
      <c r="V32" s="8"/>
      <c r="W32" s="8"/>
      <c r="X32" s="8"/>
      <c r="Y32" s="8"/>
      <c r="Z32" s="8"/>
    </row>
    <row r="33" spans="1:26" ht="15.75">
      <c r="A33" s="5"/>
      <c r="B33" s="66" t="s">
        <v>6</v>
      </c>
      <c r="C33" s="66"/>
      <c r="D33" s="66"/>
      <c r="E33" s="26">
        <f aca="true" t="shared" si="0" ref="E33:L33">E32</f>
        <v>100200</v>
      </c>
      <c r="F33" s="14">
        <f t="shared" si="0"/>
        <v>0</v>
      </c>
      <c r="G33" s="26">
        <f t="shared" si="0"/>
        <v>100200</v>
      </c>
      <c r="H33" s="14">
        <f t="shared" si="0"/>
        <v>100180.4</v>
      </c>
      <c r="I33" s="14">
        <f t="shared" si="0"/>
        <v>0</v>
      </c>
      <c r="J33" s="14">
        <f t="shared" si="0"/>
        <v>100180.4</v>
      </c>
      <c r="K33" s="14">
        <f t="shared" si="0"/>
        <v>-19.60000000000582</v>
      </c>
      <c r="L33" s="14">
        <f t="shared" si="0"/>
        <v>0</v>
      </c>
      <c r="M33" s="14">
        <f>K33+L33</f>
        <v>-19.60000000000582</v>
      </c>
      <c r="R33" s="8"/>
      <c r="S33" s="8"/>
      <c r="T33" s="8"/>
      <c r="U33" s="8"/>
      <c r="V33" s="8"/>
      <c r="W33" s="8"/>
      <c r="X33" s="8"/>
      <c r="Y33" s="8"/>
      <c r="Z33" s="8"/>
    </row>
    <row r="34" spans="1:13" ht="32.25" customHeight="1">
      <c r="A34" s="98" t="s">
        <v>36</v>
      </c>
      <c r="B34" s="99"/>
      <c r="C34" s="99"/>
      <c r="D34" s="99"/>
      <c r="E34" s="99"/>
      <c r="F34" s="99"/>
      <c r="G34" s="99"/>
      <c r="H34" s="99"/>
      <c r="I34" s="99"/>
      <c r="J34" s="99"/>
      <c r="K34" s="99"/>
      <c r="L34" s="99"/>
      <c r="M34" s="99"/>
    </row>
    <row r="35" spans="1:13" s="23" customFormat="1" ht="37.5" customHeight="1">
      <c r="A35" s="100" t="s">
        <v>167</v>
      </c>
      <c r="B35" s="100"/>
      <c r="C35" s="100"/>
      <c r="D35" s="100"/>
      <c r="E35" s="100"/>
      <c r="F35" s="100"/>
      <c r="G35" s="100"/>
      <c r="H35" s="100"/>
      <c r="I35" s="100"/>
      <c r="J35" s="100"/>
      <c r="K35" s="100"/>
      <c r="L35" s="100"/>
      <c r="M35" s="100"/>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63" customHeight="1">
      <c r="A42" s="15">
        <v>1</v>
      </c>
      <c r="B42" s="97" t="s">
        <v>160</v>
      </c>
      <c r="C42" s="97"/>
      <c r="D42" s="97"/>
      <c r="E42" s="53">
        <f>E32</f>
        <v>100200</v>
      </c>
      <c r="F42" s="15">
        <v>0</v>
      </c>
      <c r="G42" s="15">
        <v>49289</v>
      </c>
      <c r="H42" s="20">
        <f>H32</f>
        <v>100180.4</v>
      </c>
      <c r="I42" s="15">
        <v>0</v>
      </c>
      <c r="J42" s="15">
        <f>H42</f>
        <v>100180.4</v>
      </c>
      <c r="K42" s="20">
        <f>H42-E42</f>
        <v>-19.60000000000582</v>
      </c>
      <c r="L42" s="15">
        <v>0</v>
      </c>
      <c r="M42" s="15">
        <f>K42</f>
        <v>-19.60000000000582</v>
      </c>
    </row>
    <row r="43" ht="15.75">
      <c r="A43" s="2" t="s">
        <v>107</v>
      </c>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102</v>
      </c>
      <c r="C50" s="16" t="s">
        <v>47</v>
      </c>
      <c r="D50" s="15" t="s">
        <v>158</v>
      </c>
      <c r="E50" s="53">
        <f>E42</f>
        <v>100200</v>
      </c>
      <c r="F50" s="15">
        <v>0</v>
      </c>
      <c r="G50" s="15">
        <f>E50+F50</f>
        <v>100200</v>
      </c>
      <c r="H50" s="20">
        <f>H42</f>
        <v>100180.4</v>
      </c>
      <c r="I50" s="15">
        <v>0</v>
      </c>
      <c r="J50" s="15">
        <f>H50+I50</f>
        <v>100180.4</v>
      </c>
      <c r="K50" s="15">
        <f>E50-H50</f>
        <v>19.60000000000582</v>
      </c>
      <c r="L50" s="15">
        <f>F50-I50</f>
        <v>0</v>
      </c>
      <c r="M50" s="15">
        <f>K50+L50</f>
        <v>19.60000000000582</v>
      </c>
    </row>
    <row r="51" spans="1:13" ht="38.25" customHeight="1">
      <c r="A51" s="63" t="s">
        <v>162</v>
      </c>
      <c r="B51" s="63"/>
      <c r="C51" s="63"/>
      <c r="D51" s="63"/>
      <c r="E51" s="63"/>
      <c r="F51" s="63"/>
      <c r="G51" s="63"/>
      <c r="H51" s="63"/>
      <c r="I51" s="63"/>
      <c r="J51" s="63"/>
      <c r="K51" s="63"/>
      <c r="L51" s="63"/>
      <c r="M51" s="63"/>
    </row>
    <row r="52" spans="1:13" ht="15.75">
      <c r="A52" s="5">
        <v>2</v>
      </c>
      <c r="B52" s="5" t="s">
        <v>10</v>
      </c>
      <c r="C52" s="5"/>
      <c r="D52" s="5"/>
      <c r="E52" s="5"/>
      <c r="F52" s="5"/>
      <c r="G52" s="5"/>
      <c r="H52" s="5"/>
      <c r="I52" s="5"/>
      <c r="J52" s="5"/>
      <c r="K52" s="5"/>
      <c r="L52" s="5"/>
      <c r="M52" s="5"/>
    </row>
    <row r="53" spans="1:13" ht="38.25">
      <c r="A53" s="5"/>
      <c r="B53" s="15" t="s">
        <v>69</v>
      </c>
      <c r="C53" s="15" t="s">
        <v>48</v>
      </c>
      <c r="D53" s="18" t="s">
        <v>53</v>
      </c>
      <c r="E53" s="20">
        <v>150</v>
      </c>
      <c r="F53" s="15">
        <v>0</v>
      </c>
      <c r="G53" s="15">
        <f>E53+F53</f>
        <v>150</v>
      </c>
      <c r="H53" s="20">
        <v>150</v>
      </c>
      <c r="I53" s="15">
        <v>0</v>
      </c>
      <c r="J53" s="15">
        <f>H53+I53</f>
        <v>150</v>
      </c>
      <c r="K53" s="15">
        <f>H53-E53</f>
        <v>0</v>
      </c>
      <c r="L53" s="15">
        <v>0</v>
      </c>
      <c r="M53" s="15">
        <f>K53+L53</f>
        <v>0</v>
      </c>
    </row>
    <row r="54" spans="1:13" ht="31.5" customHeight="1">
      <c r="A54" s="63" t="s">
        <v>103</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9.5" customHeight="1">
      <c r="A56" s="15"/>
      <c r="B56" s="15" t="s">
        <v>70</v>
      </c>
      <c r="C56" s="15" t="s">
        <v>47</v>
      </c>
      <c r="D56" s="18" t="s">
        <v>72</v>
      </c>
      <c r="E56" s="53">
        <v>668</v>
      </c>
      <c r="F56" s="15">
        <v>0</v>
      </c>
      <c r="G56" s="15">
        <f>E56+F56</f>
        <v>668</v>
      </c>
      <c r="H56" s="20">
        <v>667.87</v>
      </c>
      <c r="I56" s="15">
        <v>0</v>
      </c>
      <c r="J56" s="15">
        <f>H56+I56</f>
        <v>667.87</v>
      </c>
      <c r="K56" s="15">
        <f>H56-E56</f>
        <v>-0.12999999999999545</v>
      </c>
      <c r="L56" s="15">
        <v>0</v>
      </c>
      <c r="M56" s="15">
        <f>K56+L56</f>
        <v>-0.12999999999999545</v>
      </c>
    </row>
    <row r="57" spans="1:13" ht="41.25" customHeight="1">
      <c r="A57" s="63" t="s">
        <v>117</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38.25">
      <c r="A59" s="20"/>
      <c r="B59" s="20" t="s">
        <v>71</v>
      </c>
      <c r="C59" s="20" t="s">
        <v>50</v>
      </c>
      <c r="D59" s="18" t="s">
        <v>72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101</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J1:M4"/>
    <mergeCell ref="A11:A12"/>
    <mergeCell ref="A5:M5"/>
    <mergeCell ref="A6:M6"/>
    <mergeCell ref="E8:M8"/>
    <mergeCell ref="A7:A8"/>
    <mergeCell ref="D7:M7"/>
    <mergeCell ref="A9:A10"/>
    <mergeCell ref="A29:A30"/>
    <mergeCell ref="D11:M11"/>
    <mergeCell ref="D9:M9"/>
    <mergeCell ref="E10:M10"/>
    <mergeCell ref="E12:M12"/>
    <mergeCell ref="B15:M15"/>
    <mergeCell ref="B24:M24"/>
    <mergeCell ref="B16:M16"/>
    <mergeCell ref="A13:M13"/>
    <mergeCell ref="B17:M17"/>
    <mergeCell ref="X29:Z29"/>
    <mergeCell ref="U29:W29"/>
    <mergeCell ref="A39:A40"/>
    <mergeCell ref="A34:M34"/>
    <mergeCell ref="B32:D32"/>
    <mergeCell ref="A35:M35"/>
    <mergeCell ref="B31:D31"/>
    <mergeCell ref="B39:D40"/>
    <mergeCell ref="K39:M39"/>
    <mergeCell ref="A36:M36"/>
    <mergeCell ref="G67:H67"/>
    <mergeCell ref="J67:M67"/>
    <mergeCell ref="J65:M65"/>
    <mergeCell ref="J64:M64"/>
    <mergeCell ref="H46:J46"/>
    <mergeCell ref="G64:H64"/>
    <mergeCell ref="K46:M46"/>
    <mergeCell ref="B42:D42"/>
    <mergeCell ref="D46:D47"/>
    <mergeCell ref="E46:G46"/>
    <mergeCell ref="R29:T29"/>
    <mergeCell ref="H29:J29"/>
    <mergeCell ref="K29:M29"/>
    <mergeCell ref="B29:D30"/>
    <mergeCell ref="E39:G39"/>
    <mergeCell ref="A57:M57"/>
    <mergeCell ref="A62:M62"/>
    <mergeCell ref="A54:M54"/>
    <mergeCell ref="A66:E67"/>
    <mergeCell ref="B23:M23"/>
    <mergeCell ref="H39:J39"/>
    <mergeCell ref="B33:D33"/>
    <mergeCell ref="A51:M51"/>
    <mergeCell ref="E29:G29"/>
    <mergeCell ref="B41:D41"/>
    <mergeCell ref="A61:M61"/>
    <mergeCell ref="A46:A47"/>
    <mergeCell ref="B46:B47"/>
    <mergeCell ref="C46:C47"/>
    <mergeCell ref="A20:M20"/>
    <mergeCell ref="J66:M66"/>
    <mergeCell ref="A60:M60"/>
    <mergeCell ref="G66:H66"/>
    <mergeCell ref="G65:H65"/>
    <mergeCell ref="A63:E64"/>
  </mergeCells>
  <printOptions/>
  <pageMargins left="0.16" right="0.16" top="0.35" bottom="0.3"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Z88"/>
  <sheetViews>
    <sheetView view="pageBreakPreview" zoomScale="85" zoomScaleSheetLayoutView="85" zoomScalePageLayoutView="0" workbookViewId="0" topLeftCell="A1">
      <selection activeCell="P15" sqref="P15"/>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2.00390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15.75">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73</v>
      </c>
      <c r="C11" s="12" t="s">
        <v>75</v>
      </c>
      <c r="D11" s="106" t="s">
        <v>74</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31.5">
      <c r="A15" s="5" t="s">
        <v>25</v>
      </c>
      <c r="B15" s="66" t="s">
        <v>27</v>
      </c>
      <c r="C15" s="66"/>
      <c r="D15" s="66"/>
      <c r="E15" s="66"/>
      <c r="F15" s="66"/>
      <c r="G15" s="66"/>
      <c r="H15" s="66"/>
      <c r="I15" s="66"/>
      <c r="J15" s="66"/>
      <c r="K15" s="66"/>
      <c r="L15" s="66"/>
      <c r="M15" s="66"/>
    </row>
    <row r="16" spans="1:13" ht="33.75" customHeight="1">
      <c r="A16" s="5">
        <v>1</v>
      </c>
      <c r="B16" s="70" t="s">
        <v>76</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04" t="s">
        <v>77</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66" t="s">
        <v>78</v>
      </c>
      <c r="C24" s="66"/>
      <c r="D24" s="66"/>
      <c r="E24" s="66"/>
      <c r="F24" s="66"/>
      <c r="G24" s="66"/>
      <c r="H24" s="66"/>
      <c r="I24" s="66"/>
      <c r="J24" s="66"/>
      <c r="K24" s="66"/>
      <c r="L24" s="66"/>
      <c r="M24" s="66"/>
    </row>
    <row r="25" ht="15.75">
      <c r="A25" s="2"/>
    </row>
    <row r="26" ht="15.75">
      <c r="A26" s="7" t="s">
        <v>33</v>
      </c>
    </row>
    <row r="27" spans="2:12" ht="15.75" customHeight="1">
      <c r="B27" s="1"/>
      <c r="L27" s="1" t="s">
        <v>28</v>
      </c>
    </row>
    <row r="28" ht="15.75">
      <c r="A28" s="2"/>
    </row>
    <row r="29" spans="1:26" ht="33.75"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42.75" customHeight="1">
      <c r="A32" s="5">
        <v>1</v>
      </c>
      <c r="B32" s="107" t="s">
        <v>79</v>
      </c>
      <c r="C32" s="107"/>
      <c r="D32" s="107"/>
      <c r="E32" s="14">
        <v>834764</v>
      </c>
      <c r="F32" s="14">
        <v>0</v>
      </c>
      <c r="G32" s="14">
        <f>E32+F32</f>
        <v>834764</v>
      </c>
      <c r="H32" s="14">
        <v>834757.82</v>
      </c>
      <c r="I32" s="14">
        <v>0</v>
      </c>
      <c r="J32" s="14">
        <v>598665.22</v>
      </c>
      <c r="K32" s="14">
        <f>H32-E32</f>
        <v>-6.180000000051223</v>
      </c>
      <c r="L32" s="14">
        <f>F32-I32</f>
        <v>0</v>
      </c>
      <c r="M32" s="14">
        <f>K32+L32</f>
        <v>-6.180000000051223</v>
      </c>
      <c r="R32" s="8"/>
      <c r="S32" s="8"/>
      <c r="T32" s="8"/>
      <c r="U32" s="8"/>
      <c r="V32" s="8"/>
      <c r="W32" s="8"/>
      <c r="X32" s="8"/>
      <c r="Y32" s="8"/>
      <c r="Z32" s="8"/>
    </row>
    <row r="33" spans="1:26" ht="15.75">
      <c r="A33" s="5"/>
      <c r="B33" s="66" t="s">
        <v>6</v>
      </c>
      <c r="C33" s="66"/>
      <c r="D33" s="66"/>
      <c r="E33" s="14">
        <f aca="true" t="shared" si="0" ref="E33:L33">E32</f>
        <v>834764</v>
      </c>
      <c r="F33" s="14">
        <f t="shared" si="0"/>
        <v>0</v>
      </c>
      <c r="G33" s="14">
        <f t="shared" si="0"/>
        <v>834764</v>
      </c>
      <c r="H33" s="14">
        <f t="shared" si="0"/>
        <v>834757.82</v>
      </c>
      <c r="I33" s="14">
        <f t="shared" si="0"/>
        <v>0</v>
      </c>
      <c r="J33" s="14">
        <f t="shared" si="0"/>
        <v>598665.22</v>
      </c>
      <c r="K33" s="14">
        <f t="shared" si="0"/>
        <v>-6.180000000051223</v>
      </c>
      <c r="L33" s="14">
        <f t="shared" si="0"/>
        <v>0</v>
      </c>
      <c r="M33" s="14">
        <f>K33+L33</f>
        <v>-6.180000000051223</v>
      </c>
      <c r="R33" s="8"/>
      <c r="S33" s="8"/>
      <c r="T33" s="8"/>
      <c r="U33" s="8"/>
      <c r="V33" s="8"/>
      <c r="W33" s="8"/>
      <c r="X33" s="8"/>
      <c r="Y33" s="8"/>
      <c r="Z33" s="8"/>
    </row>
    <row r="34" spans="1:13" ht="32.25" customHeight="1">
      <c r="A34" s="98" t="s">
        <v>36</v>
      </c>
      <c r="B34" s="99"/>
      <c r="C34" s="99"/>
      <c r="D34" s="99"/>
      <c r="E34" s="99"/>
      <c r="F34" s="99"/>
      <c r="G34" s="99"/>
      <c r="H34" s="99"/>
      <c r="I34" s="99"/>
      <c r="J34" s="99"/>
      <c r="K34" s="99"/>
      <c r="L34" s="99"/>
      <c r="M34" s="99"/>
    </row>
    <row r="35" spans="1:13" s="23" customFormat="1" ht="32.25" customHeight="1">
      <c r="A35" s="114" t="s">
        <v>167</v>
      </c>
      <c r="B35" s="114"/>
      <c r="C35" s="114"/>
      <c r="D35" s="114"/>
      <c r="E35" s="114"/>
      <c r="F35" s="114"/>
      <c r="G35" s="114"/>
      <c r="H35" s="114"/>
      <c r="I35" s="114"/>
      <c r="J35" s="114"/>
      <c r="K35" s="114"/>
      <c r="L35" s="114"/>
      <c r="M35" s="114"/>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63" customHeight="1">
      <c r="A42" s="15">
        <v>1</v>
      </c>
      <c r="B42" s="108" t="s">
        <v>201</v>
      </c>
      <c r="C42" s="109"/>
      <c r="D42" s="110"/>
      <c r="E42" s="20">
        <v>26000</v>
      </c>
      <c r="F42" s="15">
        <v>0</v>
      </c>
      <c r="G42" s="15">
        <f aca="true" t="shared" si="1" ref="G42:G47">E42</f>
        <v>26000</v>
      </c>
      <c r="H42" s="20">
        <v>26000</v>
      </c>
      <c r="I42" s="15">
        <v>0</v>
      </c>
      <c r="J42" s="15">
        <f aca="true" t="shared" si="2" ref="J42:J47">H42</f>
        <v>26000</v>
      </c>
      <c r="K42" s="20">
        <f aca="true" t="shared" si="3" ref="K42:K47">H42-E42</f>
        <v>0</v>
      </c>
      <c r="L42" s="15">
        <v>0</v>
      </c>
      <c r="M42" s="15">
        <f aca="true" t="shared" si="4" ref="M42:M47">K42</f>
        <v>0</v>
      </c>
    </row>
    <row r="43" spans="1:13" s="24" customFormat="1" ht="75" customHeight="1">
      <c r="A43" s="15">
        <v>2</v>
      </c>
      <c r="B43" s="108" t="s">
        <v>202</v>
      </c>
      <c r="C43" s="109"/>
      <c r="D43" s="110"/>
      <c r="E43" s="20">
        <v>73000</v>
      </c>
      <c r="F43" s="15">
        <v>0</v>
      </c>
      <c r="G43" s="15">
        <f t="shared" si="1"/>
        <v>73000</v>
      </c>
      <c r="H43" s="20">
        <v>73000</v>
      </c>
      <c r="I43" s="15">
        <v>0</v>
      </c>
      <c r="J43" s="15">
        <f t="shared" si="2"/>
        <v>73000</v>
      </c>
      <c r="K43" s="20">
        <f t="shared" si="3"/>
        <v>0</v>
      </c>
      <c r="L43" s="15">
        <v>0</v>
      </c>
      <c r="M43" s="15">
        <f t="shared" si="4"/>
        <v>0</v>
      </c>
    </row>
    <row r="44" spans="1:13" s="24" customFormat="1" ht="75" customHeight="1">
      <c r="A44" s="15">
        <v>3</v>
      </c>
      <c r="B44" s="108" t="s">
        <v>200</v>
      </c>
      <c r="C44" s="109"/>
      <c r="D44" s="110"/>
      <c r="E44" s="20">
        <v>287200</v>
      </c>
      <c r="F44" s="15">
        <v>0</v>
      </c>
      <c r="G44" s="15">
        <f t="shared" si="1"/>
        <v>287200</v>
      </c>
      <c r="H44" s="20">
        <v>287195.21</v>
      </c>
      <c r="I44" s="15">
        <v>0</v>
      </c>
      <c r="J44" s="15">
        <f t="shared" si="2"/>
        <v>287195.21</v>
      </c>
      <c r="K44" s="20">
        <f t="shared" si="3"/>
        <v>-4.789999999979045</v>
      </c>
      <c r="L44" s="15">
        <v>0</v>
      </c>
      <c r="M44" s="15">
        <f t="shared" si="4"/>
        <v>-4.789999999979045</v>
      </c>
    </row>
    <row r="45" spans="1:13" s="24" customFormat="1" ht="72.75" customHeight="1">
      <c r="A45" s="15">
        <v>4</v>
      </c>
      <c r="B45" s="108" t="s">
        <v>203</v>
      </c>
      <c r="C45" s="112"/>
      <c r="D45" s="113"/>
      <c r="E45" s="20">
        <v>145360</v>
      </c>
      <c r="F45" s="15">
        <v>0</v>
      </c>
      <c r="G45" s="15">
        <f t="shared" si="1"/>
        <v>145360</v>
      </c>
      <c r="H45" s="20">
        <v>145359.22</v>
      </c>
      <c r="I45" s="15">
        <v>0</v>
      </c>
      <c r="J45" s="15">
        <f t="shared" si="2"/>
        <v>145359.22</v>
      </c>
      <c r="K45" s="20">
        <f t="shared" si="3"/>
        <v>-0.7799999999988358</v>
      </c>
      <c r="L45" s="15">
        <v>0</v>
      </c>
      <c r="M45" s="15">
        <f t="shared" si="4"/>
        <v>-0.7799999999988358</v>
      </c>
    </row>
    <row r="46" spans="1:13" s="24" customFormat="1" ht="57" customHeight="1">
      <c r="A46" s="15">
        <v>5</v>
      </c>
      <c r="B46" s="108" t="s">
        <v>204</v>
      </c>
      <c r="C46" s="109"/>
      <c r="D46" s="110"/>
      <c r="E46" s="20">
        <v>59589</v>
      </c>
      <c r="F46" s="15"/>
      <c r="G46" s="15">
        <f t="shared" si="1"/>
        <v>59589</v>
      </c>
      <c r="H46" s="20">
        <v>59588.39</v>
      </c>
      <c r="I46" s="15"/>
      <c r="J46" s="15">
        <f t="shared" si="2"/>
        <v>59588.39</v>
      </c>
      <c r="K46" s="20">
        <f t="shared" si="3"/>
        <v>-0.6100000000005821</v>
      </c>
      <c r="L46" s="15"/>
      <c r="M46" s="15">
        <f t="shared" si="4"/>
        <v>-0.6100000000005821</v>
      </c>
    </row>
    <row r="47" spans="1:13" s="24" customFormat="1" ht="69.75" customHeight="1">
      <c r="A47" s="15">
        <v>6</v>
      </c>
      <c r="B47" s="108" t="s">
        <v>205</v>
      </c>
      <c r="C47" s="109"/>
      <c r="D47" s="110"/>
      <c r="E47" s="20">
        <v>243615</v>
      </c>
      <c r="F47" s="15">
        <v>0</v>
      </c>
      <c r="G47" s="15">
        <f t="shared" si="1"/>
        <v>243615</v>
      </c>
      <c r="H47" s="20">
        <v>243615</v>
      </c>
      <c r="I47" s="15">
        <v>0</v>
      </c>
      <c r="J47" s="15">
        <f t="shared" si="2"/>
        <v>243615</v>
      </c>
      <c r="K47" s="20">
        <f t="shared" si="3"/>
        <v>0</v>
      </c>
      <c r="L47" s="15">
        <v>0</v>
      </c>
      <c r="M47" s="15">
        <f t="shared" si="4"/>
        <v>0</v>
      </c>
    </row>
    <row r="48" spans="1:13" s="24" customFormat="1" ht="28.5" customHeight="1">
      <c r="A48" s="108" t="s">
        <v>80</v>
      </c>
      <c r="B48" s="109"/>
      <c r="C48" s="109"/>
      <c r="D48" s="110"/>
      <c r="E48" s="20">
        <f>E42+E43+E44+E45+E47+E46</f>
        <v>834764</v>
      </c>
      <c r="F48" s="20">
        <f aca="true" t="shared" si="5" ref="F48:M48">F42+F43+F44+F45+F47+F46</f>
        <v>0</v>
      </c>
      <c r="G48" s="20">
        <f t="shared" si="5"/>
        <v>834764</v>
      </c>
      <c r="H48" s="20">
        <f t="shared" si="5"/>
        <v>834757.8200000001</v>
      </c>
      <c r="I48" s="20">
        <f t="shared" si="5"/>
        <v>0</v>
      </c>
      <c r="J48" s="20">
        <f t="shared" si="5"/>
        <v>834757.8200000001</v>
      </c>
      <c r="K48" s="20">
        <f t="shared" si="5"/>
        <v>-6.179999999978463</v>
      </c>
      <c r="L48" s="20">
        <f t="shared" si="5"/>
        <v>0</v>
      </c>
      <c r="M48" s="20">
        <f t="shared" si="5"/>
        <v>-6.179999999978463</v>
      </c>
    </row>
    <row r="49" spans="1:13" s="27" customFormat="1" ht="33" customHeight="1">
      <c r="A49" s="111" t="s">
        <v>167</v>
      </c>
      <c r="B49" s="111"/>
      <c r="C49" s="111"/>
      <c r="D49" s="111"/>
      <c r="E49" s="111"/>
      <c r="F49" s="111"/>
      <c r="G49" s="111"/>
      <c r="H49" s="111"/>
      <c r="I49" s="111"/>
      <c r="J49" s="111"/>
      <c r="K49" s="111"/>
      <c r="L49" s="111"/>
      <c r="M49" s="111"/>
    </row>
    <row r="50" ht="15.75">
      <c r="A50" s="7" t="s">
        <v>39</v>
      </c>
    </row>
    <row r="51" ht="15.75">
      <c r="A51" s="2"/>
    </row>
    <row r="52" spans="1:13" ht="64.5" customHeight="1">
      <c r="A52" s="66" t="s">
        <v>4</v>
      </c>
      <c r="B52" s="66" t="s">
        <v>23</v>
      </c>
      <c r="C52" s="66" t="s">
        <v>7</v>
      </c>
      <c r="D52" s="66" t="s">
        <v>8</v>
      </c>
      <c r="E52" s="66" t="s">
        <v>18</v>
      </c>
      <c r="F52" s="66"/>
      <c r="G52" s="66"/>
      <c r="H52" s="66" t="s">
        <v>40</v>
      </c>
      <c r="I52" s="66"/>
      <c r="J52" s="66"/>
      <c r="K52" s="66" t="s">
        <v>19</v>
      </c>
      <c r="L52" s="66"/>
      <c r="M52" s="66"/>
    </row>
    <row r="53" spans="1:13" ht="30.75" customHeight="1">
      <c r="A53" s="66"/>
      <c r="B53" s="66"/>
      <c r="C53" s="66"/>
      <c r="D53" s="66"/>
      <c r="E53" s="5" t="s">
        <v>20</v>
      </c>
      <c r="F53" s="5" t="s">
        <v>21</v>
      </c>
      <c r="G53" s="5" t="s">
        <v>22</v>
      </c>
      <c r="H53" s="5" t="s">
        <v>20</v>
      </c>
      <c r="I53" s="5" t="s">
        <v>21</v>
      </c>
      <c r="J53" s="5" t="s">
        <v>22</v>
      </c>
      <c r="K53" s="5" t="s">
        <v>20</v>
      </c>
      <c r="L53" s="5" t="s">
        <v>21</v>
      </c>
      <c r="M53" s="5" t="s">
        <v>22</v>
      </c>
    </row>
    <row r="54" spans="1:13" ht="15.75">
      <c r="A54" s="5">
        <v>1</v>
      </c>
      <c r="B54" s="5">
        <v>2</v>
      </c>
      <c r="C54" s="5">
        <v>3</v>
      </c>
      <c r="D54" s="5">
        <v>4</v>
      </c>
      <c r="E54" s="5">
        <v>5</v>
      </c>
      <c r="F54" s="5">
        <v>6</v>
      </c>
      <c r="G54" s="5">
        <v>7</v>
      </c>
      <c r="H54" s="5">
        <v>8</v>
      </c>
      <c r="I54" s="5">
        <v>9</v>
      </c>
      <c r="J54" s="5">
        <v>10</v>
      </c>
      <c r="K54" s="5">
        <v>11</v>
      </c>
      <c r="L54" s="5">
        <v>12</v>
      </c>
      <c r="M54" s="5">
        <v>13</v>
      </c>
    </row>
    <row r="55" spans="1:13" ht="15.75">
      <c r="A55" s="5">
        <v>1</v>
      </c>
      <c r="B55" s="5" t="s">
        <v>9</v>
      </c>
      <c r="C55" s="5"/>
      <c r="D55" s="5"/>
      <c r="E55" s="5"/>
      <c r="F55" s="5"/>
      <c r="G55" s="5"/>
      <c r="H55" s="5"/>
      <c r="I55" s="5"/>
      <c r="J55" s="5"/>
      <c r="K55" s="5"/>
      <c r="L55" s="5"/>
      <c r="M55" s="5"/>
    </row>
    <row r="56" spans="1:13" s="17" customFormat="1" ht="25.5">
      <c r="A56" s="20"/>
      <c r="B56" s="20" t="s">
        <v>81</v>
      </c>
      <c r="C56" s="54" t="s">
        <v>47</v>
      </c>
      <c r="D56" s="20" t="s">
        <v>106</v>
      </c>
      <c r="E56" s="20">
        <f>E48</f>
        <v>834764</v>
      </c>
      <c r="F56" s="20">
        <v>0</v>
      </c>
      <c r="G56" s="20">
        <f>E56+F56</f>
        <v>834764</v>
      </c>
      <c r="H56" s="20">
        <f>H48</f>
        <v>834757.8200000001</v>
      </c>
      <c r="I56" s="20">
        <v>0</v>
      </c>
      <c r="J56" s="20">
        <f>H56+I56</f>
        <v>834757.8200000001</v>
      </c>
      <c r="K56" s="20">
        <f>H56-E56</f>
        <v>-6.179999999934807</v>
      </c>
      <c r="L56" s="20">
        <f>F56-I56</f>
        <v>0</v>
      </c>
      <c r="M56" s="20">
        <f>K56+L56</f>
        <v>-6.179999999934807</v>
      </c>
    </row>
    <row r="57" spans="1:13" ht="23.25" customHeight="1">
      <c r="A57" s="63" t="s">
        <v>105</v>
      </c>
      <c r="B57" s="63"/>
      <c r="C57" s="63"/>
      <c r="D57" s="63"/>
      <c r="E57" s="63"/>
      <c r="F57" s="63"/>
      <c r="G57" s="63"/>
      <c r="H57" s="63"/>
      <c r="I57" s="63"/>
      <c r="J57" s="63"/>
      <c r="K57" s="63"/>
      <c r="L57" s="63"/>
      <c r="M57" s="63"/>
    </row>
    <row r="58" spans="1:13" ht="15.75">
      <c r="A58" s="5">
        <v>2</v>
      </c>
      <c r="B58" s="5" t="s">
        <v>10</v>
      </c>
      <c r="C58" s="5"/>
      <c r="D58" s="5"/>
      <c r="E58" s="5"/>
      <c r="F58" s="5"/>
      <c r="G58" s="5"/>
      <c r="H58" s="5"/>
      <c r="I58" s="5"/>
      <c r="J58" s="5"/>
      <c r="K58" s="5"/>
      <c r="L58" s="5"/>
      <c r="M58" s="5"/>
    </row>
    <row r="59" spans="1:13" ht="38.25">
      <c r="A59" s="5"/>
      <c r="B59" s="15" t="s">
        <v>82</v>
      </c>
      <c r="C59" s="15" t="s">
        <v>48</v>
      </c>
      <c r="D59" s="18" t="s">
        <v>87</v>
      </c>
      <c r="E59" s="20">
        <v>4</v>
      </c>
      <c r="F59" s="20">
        <v>0</v>
      </c>
      <c r="G59" s="20">
        <f>E59+F59</f>
        <v>4</v>
      </c>
      <c r="H59" s="20">
        <v>4</v>
      </c>
      <c r="I59" s="15">
        <v>0</v>
      </c>
      <c r="J59" s="15">
        <f aca="true" t="shared" si="6" ref="J59:J64">H59+I59</f>
        <v>4</v>
      </c>
      <c r="K59" s="15">
        <f aca="true" t="shared" si="7" ref="K59:K64">H59-E59</f>
        <v>0</v>
      </c>
      <c r="L59" s="15">
        <v>0</v>
      </c>
      <c r="M59" s="15">
        <f aca="true" t="shared" si="8" ref="M59:M64">K59+L59</f>
        <v>0</v>
      </c>
    </row>
    <row r="60" spans="1:13" ht="51">
      <c r="A60" s="5"/>
      <c r="B60" s="15" t="s">
        <v>83</v>
      </c>
      <c r="C60" s="15" t="s">
        <v>48</v>
      </c>
      <c r="D60" s="18" t="s">
        <v>87</v>
      </c>
      <c r="E60" s="20">
        <v>16</v>
      </c>
      <c r="F60" s="20">
        <v>0</v>
      </c>
      <c r="G60" s="20">
        <f>E60+F60</f>
        <v>16</v>
      </c>
      <c r="H60" s="20">
        <v>16</v>
      </c>
      <c r="I60" s="15">
        <v>0</v>
      </c>
      <c r="J60" s="15">
        <f t="shared" si="6"/>
        <v>16</v>
      </c>
      <c r="K60" s="15">
        <f t="shared" si="7"/>
        <v>0</v>
      </c>
      <c r="L60" s="15">
        <v>0</v>
      </c>
      <c r="M60" s="15">
        <f t="shared" si="8"/>
        <v>0</v>
      </c>
    </row>
    <row r="61" spans="1:13" ht="38.25">
      <c r="A61" s="5"/>
      <c r="B61" s="15" t="s">
        <v>84</v>
      </c>
      <c r="C61" s="15" t="s">
        <v>48</v>
      </c>
      <c r="D61" s="18" t="s">
        <v>87</v>
      </c>
      <c r="E61" s="20">
        <v>24</v>
      </c>
      <c r="F61" s="20">
        <v>0</v>
      </c>
      <c r="G61" s="20">
        <f>E61+F61</f>
        <v>24</v>
      </c>
      <c r="H61" s="20">
        <v>24</v>
      </c>
      <c r="I61" s="15">
        <v>0</v>
      </c>
      <c r="J61" s="15">
        <f t="shared" si="6"/>
        <v>24</v>
      </c>
      <c r="K61" s="15">
        <f t="shared" si="7"/>
        <v>0</v>
      </c>
      <c r="L61" s="15">
        <v>0</v>
      </c>
      <c r="M61" s="15">
        <f t="shared" si="8"/>
        <v>0</v>
      </c>
    </row>
    <row r="62" spans="1:13" ht="38.25">
      <c r="A62" s="5"/>
      <c r="B62" s="15" t="s">
        <v>85</v>
      </c>
      <c r="C62" s="15" t="s">
        <v>48</v>
      </c>
      <c r="D62" s="18" t="s">
        <v>87</v>
      </c>
      <c r="E62" s="20">
        <v>12</v>
      </c>
      <c r="F62" s="20">
        <v>0</v>
      </c>
      <c r="G62" s="20">
        <f>E62+F62</f>
        <v>12</v>
      </c>
      <c r="H62" s="20">
        <v>12</v>
      </c>
      <c r="I62" s="15">
        <v>0</v>
      </c>
      <c r="J62" s="15">
        <f t="shared" si="6"/>
        <v>12</v>
      </c>
      <c r="K62" s="15">
        <f t="shared" si="7"/>
        <v>0</v>
      </c>
      <c r="L62" s="15">
        <v>0</v>
      </c>
      <c r="M62" s="15">
        <f t="shared" si="8"/>
        <v>0</v>
      </c>
    </row>
    <row r="63" spans="1:13" ht="25.5">
      <c r="A63" s="5"/>
      <c r="B63" s="15" t="s">
        <v>86</v>
      </c>
      <c r="C63" s="15" t="s">
        <v>49</v>
      </c>
      <c r="D63" s="18" t="s">
        <v>87</v>
      </c>
      <c r="E63" s="20">
        <v>1</v>
      </c>
      <c r="F63" s="20">
        <v>0</v>
      </c>
      <c r="G63" s="20">
        <v>1</v>
      </c>
      <c r="H63" s="20">
        <v>1</v>
      </c>
      <c r="I63" s="15">
        <v>0</v>
      </c>
      <c r="J63" s="15">
        <f t="shared" si="6"/>
        <v>1</v>
      </c>
      <c r="K63" s="15">
        <f t="shared" si="7"/>
        <v>0</v>
      </c>
      <c r="L63" s="15">
        <v>0</v>
      </c>
      <c r="M63" s="15">
        <f t="shared" si="8"/>
        <v>0</v>
      </c>
    </row>
    <row r="64" spans="1:13" ht="63.75">
      <c r="A64" s="14"/>
      <c r="B64" s="20" t="s">
        <v>206</v>
      </c>
      <c r="C64" s="20" t="s">
        <v>49</v>
      </c>
      <c r="D64" s="55" t="s">
        <v>87</v>
      </c>
      <c r="E64" s="20">
        <v>26</v>
      </c>
      <c r="F64" s="20">
        <v>0</v>
      </c>
      <c r="G64" s="20">
        <f>E64+F64</f>
        <v>26</v>
      </c>
      <c r="H64" s="20">
        <v>26</v>
      </c>
      <c r="I64" s="20">
        <v>0</v>
      </c>
      <c r="J64" s="20">
        <f t="shared" si="6"/>
        <v>26</v>
      </c>
      <c r="K64" s="20">
        <f t="shared" si="7"/>
        <v>0</v>
      </c>
      <c r="L64" s="20">
        <v>0</v>
      </c>
      <c r="M64" s="20">
        <f t="shared" si="8"/>
        <v>0</v>
      </c>
    </row>
    <row r="65" spans="1:13" ht="31.5" customHeight="1">
      <c r="A65" s="63" t="s">
        <v>104</v>
      </c>
      <c r="B65" s="63"/>
      <c r="C65" s="63"/>
      <c r="D65" s="63"/>
      <c r="E65" s="63"/>
      <c r="F65" s="63"/>
      <c r="G65" s="63"/>
      <c r="H65" s="63"/>
      <c r="I65" s="63"/>
      <c r="J65" s="63"/>
      <c r="K65" s="63"/>
      <c r="L65" s="63"/>
      <c r="M65" s="63"/>
    </row>
    <row r="66" spans="1:13" ht="15.75">
      <c r="A66" s="5">
        <v>3</v>
      </c>
      <c r="B66" s="5" t="s">
        <v>11</v>
      </c>
      <c r="C66" s="5"/>
      <c r="D66" s="5"/>
      <c r="E66" s="5"/>
      <c r="F66" s="5"/>
      <c r="G66" s="5"/>
      <c r="H66" s="5"/>
      <c r="I66" s="5"/>
      <c r="J66" s="5"/>
      <c r="K66" s="5"/>
      <c r="L66" s="5"/>
      <c r="M66" s="5"/>
    </row>
    <row r="67" spans="1:13" ht="49.5" customHeight="1">
      <c r="A67" s="15"/>
      <c r="B67" s="15" t="s">
        <v>88</v>
      </c>
      <c r="C67" s="15" t="s">
        <v>93</v>
      </c>
      <c r="D67" s="18" t="s">
        <v>87</v>
      </c>
      <c r="E67" s="20">
        <v>36340</v>
      </c>
      <c r="F67" s="20">
        <v>0</v>
      </c>
      <c r="G67" s="20">
        <f aca="true" t="shared" si="9" ref="G67:G72">E67+F67</f>
        <v>36340</v>
      </c>
      <c r="H67" s="20">
        <v>36340</v>
      </c>
      <c r="I67" s="15">
        <v>0</v>
      </c>
      <c r="J67" s="15">
        <f aca="true" t="shared" si="10" ref="J67:J72">H67+I67</f>
        <v>36340</v>
      </c>
      <c r="K67" s="15">
        <f aca="true" t="shared" si="11" ref="K67:K72">H67-E67</f>
        <v>0</v>
      </c>
      <c r="L67" s="15">
        <v>0</v>
      </c>
      <c r="M67" s="15">
        <f aca="true" t="shared" si="12" ref="M67:M72">K67+L67</f>
        <v>0</v>
      </c>
    </row>
    <row r="68" spans="1:13" ht="54" customHeight="1">
      <c r="A68" s="15"/>
      <c r="B68" s="15" t="s">
        <v>89</v>
      </c>
      <c r="C68" s="15" t="s">
        <v>93</v>
      </c>
      <c r="D68" s="18" t="s">
        <v>87</v>
      </c>
      <c r="E68" s="20">
        <v>17950</v>
      </c>
      <c r="F68" s="20">
        <v>0</v>
      </c>
      <c r="G68" s="20">
        <f t="shared" si="9"/>
        <v>17950</v>
      </c>
      <c r="H68" s="20">
        <v>17950</v>
      </c>
      <c r="I68" s="15">
        <v>0</v>
      </c>
      <c r="J68" s="15">
        <f t="shared" si="10"/>
        <v>17950</v>
      </c>
      <c r="K68" s="15">
        <f t="shared" si="11"/>
        <v>0</v>
      </c>
      <c r="L68" s="15">
        <v>0</v>
      </c>
      <c r="M68" s="15">
        <f t="shared" si="12"/>
        <v>0</v>
      </c>
    </row>
    <row r="69" spans="1:13" ht="42.75" customHeight="1">
      <c r="A69" s="15"/>
      <c r="B69" s="15" t="s">
        <v>90</v>
      </c>
      <c r="C69" s="15" t="s">
        <v>93</v>
      </c>
      <c r="D69" s="18" t="s">
        <v>87</v>
      </c>
      <c r="E69" s="20">
        <v>3000</v>
      </c>
      <c r="F69" s="20">
        <v>0</v>
      </c>
      <c r="G69" s="20">
        <f t="shared" si="9"/>
        <v>3000</v>
      </c>
      <c r="H69" s="20">
        <v>3000</v>
      </c>
      <c r="I69" s="15">
        <v>0</v>
      </c>
      <c r="J69" s="15">
        <f t="shared" si="10"/>
        <v>3000</v>
      </c>
      <c r="K69" s="15">
        <f t="shared" si="11"/>
        <v>0</v>
      </c>
      <c r="L69" s="15">
        <v>0</v>
      </c>
      <c r="M69" s="15">
        <f t="shared" si="12"/>
        <v>0</v>
      </c>
    </row>
    <row r="70" spans="1:13" ht="45" customHeight="1">
      <c r="A70" s="15"/>
      <c r="B70" s="15" t="s">
        <v>91</v>
      </c>
      <c r="C70" s="15" t="s">
        <v>93</v>
      </c>
      <c r="D70" s="18" t="s">
        <v>87</v>
      </c>
      <c r="E70" s="20">
        <v>2030</v>
      </c>
      <c r="F70" s="20">
        <v>0</v>
      </c>
      <c r="G70" s="20">
        <f t="shared" si="9"/>
        <v>2030</v>
      </c>
      <c r="H70" s="20">
        <v>2030</v>
      </c>
      <c r="I70" s="15">
        <v>0</v>
      </c>
      <c r="J70" s="15">
        <f t="shared" si="10"/>
        <v>2030</v>
      </c>
      <c r="K70" s="15">
        <f t="shared" si="11"/>
        <v>0</v>
      </c>
      <c r="L70" s="15">
        <v>0</v>
      </c>
      <c r="M70" s="15">
        <f t="shared" si="12"/>
        <v>0</v>
      </c>
    </row>
    <row r="71" spans="1:13" ht="45" customHeight="1">
      <c r="A71" s="15"/>
      <c r="B71" s="15" t="s">
        <v>92</v>
      </c>
      <c r="C71" s="15" t="s">
        <v>93</v>
      </c>
      <c r="D71" s="18" t="s">
        <v>87</v>
      </c>
      <c r="E71" s="20">
        <v>59589</v>
      </c>
      <c r="F71" s="20">
        <v>0</v>
      </c>
      <c r="G71" s="20">
        <f t="shared" si="9"/>
        <v>59589</v>
      </c>
      <c r="H71" s="20">
        <v>59589</v>
      </c>
      <c r="I71" s="15">
        <v>0</v>
      </c>
      <c r="J71" s="15">
        <f t="shared" si="10"/>
        <v>59589</v>
      </c>
      <c r="K71" s="15">
        <f t="shared" si="11"/>
        <v>0</v>
      </c>
      <c r="L71" s="15">
        <v>0</v>
      </c>
      <c r="M71" s="15">
        <f t="shared" si="12"/>
        <v>0</v>
      </c>
    </row>
    <row r="72" spans="1:13" ht="51.75" customHeight="1">
      <c r="A72" s="15"/>
      <c r="B72" s="56" t="s">
        <v>207</v>
      </c>
      <c r="C72" s="15" t="s">
        <v>93</v>
      </c>
      <c r="D72" s="18" t="s">
        <v>87</v>
      </c>
      <c r="E72" s="20">
        <v>1000</v>
      </c>
      <c r="F72" s="20">
        <v>0</v>
      </c>
      <c r="G72" s="20">
        <f t="shared" si="9"/>
        <v>1000</v>
      </c>
      <c r="H72" s="20">
        <f>G72</f>
        <v>1000</v>
      </c>
      <c r="I72" s="15">
        <v>0</v>
      </c>
      <c r="J72" s="15">
        <f t="shared" si="10"/>
        <v>1000</v>
      </c>
      <c r="K72" s="15">
        <f t="shared" si="11"/>
        <v>0</v>
      </c>
      <c r="L72" s="15">
        <v>0</v>
      </c>
      <c r="M72" s="15">
        <f t="shared" si="12"/>
        <v>0</v>
      </c>
    </row>
    <row r="73" spans="1:13" ht="36.75" customHeight="1">
      <c r="A73" s="63" t="s">
        <v>209</v>
      </c>
      <c r="B73" s="63"/>
      <c r="C73" s="63"/>
      <c r="D73" s="63"/>
      <c r="E73" s="63"/>
      <c r="F73" s="63"/>
      <c r="G73" s="63"/>
      <c r="H73" s="63"/>
      <c r="I73" s="63"/>
      <c r="J73" s="63"/>
      <c r="K73" s="63"/>
      <c r="L73" s="63"/>
      <c r="M73" s="63"/>
    </row>
    <row r="74" spans="1:13" s="19" customFormat="1" ht="15.75">
      <c r="A74" s="14">
        <v>4</v>
      </c>
      <c r="B74" s="14" t="s">
        <v>12</v>
      </c>
      <c r="C74" s="14"/>
      <c r="D74" s="14"/>
      <c r="E74" s="14"/>
      <c r="F74" s="14"/>
      <c r="G74" s="14"/>
      <c r="H74" s="14"/>
      <c r="I74" s="14"/>
      <c r="J74" s="14"/>
      <c r="K74" s="14"/>
      <c r="L74" s="14"/>
      <c r="M74" s="14"/>
    </row>
    <row r="75" spans="1:13" s="21" customFormat="1" ht="51">
      <c r="A75" s="20"/>
      <c r="B75" s="20" t="s">
        <v>94</v>
      </c>
      <c r="C75" s="25" t="s">
        <v>98</v>
      </c>
      <c r="D75" s="20" t="s">
        <v>99</v>
      </c>
      <c r="E75" s="20">
        <v>100</v>
      </c>
      <c r="F75" s="20">
        <v>0</v>
      </c>
      <c r="G75" s="20">
        <f>E75+F75</f>
        <v>100</v>
      </c>
      <c r="H75" s="20">
        <v>100</v>
      </c>
      <c r="I75" s="20">
        <v>0</v>
      </c>
      <c r="J75" s="20">
        <f>H75</f>
        <v>100</v>
      </c>
      <c r="K75" s="20">
        <f>H75-E75</f>
        <v>0</v>
      </c>
      <c r="L75" s="20">
        <v>0</v>
      </c>
      <c r="M75" s="20">
        <f>K75</f>
        <v>0</v>
      </c>
    </row>
    <row r="76" spans="1:13" s="21" customFormat="1" ht="63.75">
      <c r="A76" s="20"/>
      <c r="B76" s="20" t="s">
        <v>95</v>
      </c>
      <c r="C76" s="25" t="s">
        <v>98</v>
      </c>
      <c r="D76" s="20" t="s">
        <v>99</v>
      </c>
      <c r="E76" s="20">
        <v>100</v>
      </c>
      <c r="F76" s="20">
        <v>0</v>
      </c>
      <c r="G76" s="20">
        <f>E76+F76</f>
        <v>100</v>
      </c>
      <c r="H76" s="20">
        <v>100</v>
      </c>
      <c r="I76" s="20">
        <v>0</v>
      </c>
      <c r="J76" s="20">
        <f>H76</f>
        <v>100</v>
      </c>
      <c r="K76" s="20">
        <f>H76-E76</f>
        <v>0</v>
      </c>
      <c r="L76" s="20">
        <v>0</v>
      </c>
      <c r="M76" s="20">
        <f>K76</f>
        <v>0</v>
      </c>
    </row>
    <row r="77" spans="1:13" s="21" customFormat="1" ht="51">
      <c r="A77" s="20"/>
      <c r="B77" s="20" t="s">
        <v>96</v>
      </c>
      <c r="C77" s="25" t="s">
        <v>98</v>
      </c>
      <c r="D77" s="20" t="s">
        <v>99</v>
      </c>
      <c r="E77" s="20">
        <v>100</v>
      </c>
      <c r="F77" s="20">
        <v>0</v>
      </c>
      <c r="G77" s="20">
        <f>E77+F77</f>
        <v>100</v>
      </c>
      <c r="H77" s="20">
        <v>100</v>
      </c>
      <c r="I77" s="20">
        <v>0</v>
      </c>
      <c r="J77" s="20">
        <f>H77</f>
        <v>100</v>
      </c>
      <c r="K77" s="20">
        <f>H77-E77</f>
        <v>0</v>
      </c>
      <c r="L77" s="20">
        <v>0</v>
      </c>
      <c r="M77" s="20">
        <f>K77</f>
        <v>0</v>
      </c>
    </row>
    <row r="78" spans="1:13" s="21" customFormat="1" ht="51">
      <c r="A78" s="20"/>
      <c r="B78" s="20" t="s">
        <v>97</v>
      </c>
      <c r="C78" s="25" t="s">
        <v>98</v>
      </c>
      <c r="D78" s="20" t="s">
        <v>99</v>
      </c>
      <c r="E78" s="20">
        <v>100</v>
      </c>
      <c r="F78" s="20">
        <v>0</v>
      </c>
      <c r="G78" s="20">
        <f>E78+F78</f>
        <v>100</v>
      </c>
      <c r="H78" s="20">
        <v>100</v>
      </c>
      <c r="I78" s="20">
        <v>0</v>
      </c>
      <c r="J78" s="20">
        <f>H78</f>
        <v>100</v>
      </c>
      <c r="K78" s="20">
        <f>H78-E78</f>
        <v>0</v>
      </c>
      <c r="L78" s="20">
        <v>0</v>
      </c>
      <c r="M78" s="20">
        <f>K78</f>
        <v>0</v>
      </c>
    </row>
    <row r="79" spans="1:13" s="21" customFormat="1" ht="51">
      <c r="A79" s="20"/>
      <c r="B79" s="20" t="s">
        <v>208</v>
      </c>
      <c r="C79" s="25" t="s">
        <v>98</v>
      </c>
      <c r="D79" s="20" t="s">
        <v>99</v>
      </c>
      <c r="E79" s="20">
        <v>100</v>
      </c>
      <c r="F79" s="20">
        <v>0</v>
      </c>
      <c r="G79" s="20">
        <v>100</v>
      </c>
      <c r="H79" s="20">
        <v>100</v>
      </c>
      <c r="I79" s="20">
        <v>0</v>
      </c>
      <c r="J79" s="20">
        <v>100</v>
      </c>
      <c r="K79" s="20">
        <v>0</v>
      </c>
      <c r="L79" s="20">
        <v>0</v>
      </c>
      <c r="M79" s="20">
        <v>0</v>
      </c>
    </row>
    <row r="80" spans="1:13" s="21" customFormat="1" ht="12.75">
      <c r="A80" s="20"/>
      <c r="E80" s="20">
        <v>100</v>
      </c>
      <c r="F80" s="20">
        <v>0</v>
      </c>
      <c r="G80" s="20">
        <f>E80+F80</f>
        <v>100</v>
      </c>
      <c r="H80" s="20">
        <v>100</v>
      </c>
      <c r="I80" s="20">
        <v>0</v>
      </c>
      <c r="J80" s="20">
        <f>H80</f>
        <v>100</v>
      </c>
      <c r="K80" s="20">
        <f>H80-E80</f>
        <v>0</v>
      </c>
      <c r="L80" s="20">
        <v>0</v>
      </c>
      <c r="M80" s="20">
        <f>K80</f>
        <v>0</v>
      </c>
    </row>
    <row r="81" spans="1:13" ht="30.75" customHeight="1">
      <c r="A81" s="63" t="s">
        <v>104</v>
      </c>
      <c r="B81" s="63"/>
      <c r="C81" s="63"/>
      <c r="D81" s="63"/>
      <c r="E81" s="63"/>
      <c r="F81" s="63"/>
      <c r="G81" s="63"/>
      <c r="H81" s="63"/>
      <c r="I81" s="63"/>
      <c r="J81" s="63"/>
      <c r="K81" s="63"/>
      <c r="L81" s="63"/>
      <c r="M81" s="63"/>
    </row>
    <row r="82" spans="1:13" s="19" customFormat="1" ht="15.75">
      <c r="A82" s="63" t="s">
        <v>24</v>
      </c>
      <c r="B82" s="63"/>
      <c r="C82" s="63"/>
      <c r="D82" s="63"/>
      <c r="E82" s="63"/>
      <c r="F82" s="63"/>
      <c r="G82" s="63"/>
      <c r="H82" s="63"/>
      <c r="I82" s="63"/>
      <c r="J82" s="63"/>
      <c r="K82" s="63"/>
      <c r="L82" s="63"/>
      <c r="M82" s="63"/>
    </row>
    <row r="83" spans="1:13" s="19" customFormat="1" ht="89.25" customHeight="1">
      <c r="A83" s="63" t="s">
        <v>210</v>
      </c>
      <c r="B83" s="63"/>
      <c r="C83" s="63"/>
      <c r="D83" s="63"/>
      <c r="E83" s="63"/>
      <c r="F83" s="63"/>
      <c r="G83" s="63"/>
      <c r="H83" s="63"/>
      <c r="I83" s="63"/>
      <c r="J83" s="63"/>
      <c r="K83" s="63"/>
      <c r="L83" s="63"/>
      <c r="M83" s="63"/>
    </row>
    <row r="84" spans="1:5" s="19" customFormat="1" ht="15.75">
      <c r="A84" s="90" t="s">
        <v>46</v>
      </c>
      <c r="B84" s="90"/>
      <c r="C84" s="90"/>
      <c r="D84" s="90"/>
      <c r="E84" s="90"/>
    </row>
    <row r="85" spans="1:13" s="19" customFormat="1" ht="15.75">
      <c r="A85" s="90"/>
      <c r="B85" s="90"/>
      <c r="C85" s="90"/>
      <c r="D85" s="90"/>
      <c r="E85" s="90"/>
      <c r="G85" s="81"/>
      <c r="H85" s="81"/>
      <c r="J85" s="79" t="s">
        <v>155</v>
      </c>
      <c r="K85" s="79"/>
      <c r="L85" s="79"/>
      <c r="M85" s="79"/>
    </row>
    <row r="86" spans="1:13" s="19" customFormat="1" ht="15.75" customHeight="1">
      <c r="A86" s="22"/>
      <c r="B86" s="22"/>
      <c r="C86" s="22"/>
      <c r="D86" s="22"/>
      <c r="E86" s="22"/>
      <c r="G86" s="82" t="s">
        <v>13</v>
      </c>
      <c r="H86" s="82"/>
      <c r="J86" s="80" t="s">
        <v>29</v>
      </c>
      <c r="K86" s="80"/>
      <c r="L86" s="80"/>
      <c r="M86" s="80"/>
    </row>
    <row r="87" spans="1:13" s="19" customFormat="1" ht="18" customHeight="1">
      <c r="A87" s="90" t="s">
        <v>157</v>
      </c>
      <c r="B87" s="90"/>
      <c r="C87" s="90"/>
      <c r="D87" s="90"/>
      <c r="E87" s="90"/>
      <c r="G87" s="81"/>
      <c r="H87" s="81"/>
      <c r="J87" s="79" t="s">
        <v>156</v>
      </c>
      <c r="K87" s="79"/>
      <c r="L87" s="79"/>
      <c r="M87" s="79"/>
    </row>
    <row r="88" spans="1:13" s="19" customFormat="1" ht="15.75" customHeight="1">
      <c r="A88" s="90"/>
      <c r="B88" s="90"/>
      <c r="C88" s="90"/>
      <c r="D88" s="90"/>
      <c r="E88" s="90"/>
      <c r="G88" s="82" t="s">
        <v>13</v>
      </c>
      <c r="H88" s="82"/>
      <c r="J88" s="80" t="s">
        <v>29</v>
      </c>
      <c r="K88" s="80"/>
      <c r="L88" s="80"/>
      <c r="M88" s="80"/>
    </row>
  </sheetData>
  <sheetProtection/>
  <mergeCells count="70">
    <mergeCell ref="U29:W29"/>
    <mergeCell ref="B52:B53"/>
    <mergeCell ref="C52:C53"/>
    <mergeCell ref="B39:D40"/>
    <mergeCell ref="K39:M39"/>
    <mergeCell ref="A35:M35"/>
    <mergeCell ref="A36:M36"/>
    <mergeCell ref="B33:D33"/>
    <mergeCell ref="A29:A30"/>
    <mergeCell ref="B41:D41"/>
    <mergeCell ref="X29:Z29"/>
    <mergeCell ref="B44:D44"/>
    <mergeCell ref="B46:D46"/>
    <mergeCell ref="B47:D47"/>
    <mergeCell ref="B32:D32"/>
    <mergeCell ref="A34:M34"/>
    <mergeCell ref="H39:J39"/>
    <mergeCell ref="A39:A40"/>
    <mergeCell ref="R29:T29"/>
    <mergeCell ref="H29:J29"/>
    <mergeCell ref="A84:E85"/>
    <mergeCell ref="A87:E88"/>
    <mergeCell ref="G88:H88"/>
    <mergeCell ref="J86:M86"/>
    <mergeCell ref="J85:M85"/>
    <mergeCell ref="J87:M87"/>
    <mergeCell ref="J88:M88"/>
    <mergeCell ref="G85:H85"/>
    <mergeCell ref="G87:H87"/>
    <mergeCell ref="G86:H86"/>
    <mergeCell ref="A73:M73"/>
    <mergeCell ref="A83:M83"/>
    <mergeCell ref="A82:M82"/>
    <mergeCell ref="A65:M65"/>
    <mergeCell ref="A81:M81"/>
    <mergeCell ref="B16:M16"/>
    <mergeCell ref="K52:M52"/>
    <mergeCell ref="B42:D42"/>
    <mergeCell ref="B45:D45"/>
    <mergeCell ref="D52:D53"/>
    <mergeCell ref="D11:M11"/>
    <mergeCell ref="A13:M13"/>
    <mergeCell ref="A57:M57"/>
    <mergeCell ref="B43:D43"/>
    <mergeCell ref="A48:D48"/>
    <mergeCell ref="A49:M49"/>
    <mergeCell ref="H52:J52"/>
    <mergeCell ref="E52:G52"/>
    <mergeCell ref="A52:A53"/>
    <mergeCell ref="B31:D31"/>
    <mergeCell ref="J1:M4"/>
    <mergeCell ref="B17:M17"/>
    <mergeCell ref="A20:M20"/>
    <mergeCell ref="B23:M23"/>
    <mergeCell ref="D7:M7"/>
    <mergeCell ref="D9:M9"/>
    <mergeCell ref="A9:A10"/>
    <mergeCell ref="A11:A12"/>
    <mergeCell ref="E12:M12"/>
    <mergeCell ref="B15:M15"/>
    <mergeCell ref="B24:M24"/>
    <mergeCell ref="E39:G39"/>
    <mergeCell ref="B29:D30"/>
    <mergeCell ref="A5:M5"/>
    <mergeCell ref="A6:M6"/>
    <mergeCell ref="E29:G29"/>
    <mergeCell ref="K29:M29"/>
    <mergeCell ref="E8:M8"/>
    <mergeCell ref="E10:M10"/>
    <mergeCell ref="A7:A8"/>
  </mergeCells>
  <printOptions/>
  <pageMargins left="0.16" right="0.16" top="0.35" bottom="0.3"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Z67"/>
  <sheetViews>
    <sheetView zoomScalePageLayoutView="0" workbookViewId="0" topLeftCell="A1">
      <selection activeCell="P46" sqref="P46"/>
    </sheetView>
  </sheetViews>
  <sheetFormatPr defaultColWidth="9.140625" defaultRowHeight="15"/>
  <cols>
    <col min="1" max="1" width="3.28125" style="6" customWidth="1"/>
    <col min="2" max="2" width="17.421875" style="6" customWidth="1"/>
    <col min="3" max="3" width="8.140625" style="6" customWidth="1"/>
    <col min="4" max="4" width="11.28125" style="6" customWidth="1"/>
    <col min="5" max="5" width="11.140625" style="6" customWidth="1"/>
    <col min="6" max="6" width="12.00390625" style="6" customWidth="1"/>
    <col min="7" max="7" width="7.57421875" style="6" customWidth="1"/>
    <col min="8" max="8" width="10.57421875" style="6" customWidth="1"/>
    <col min="9" max="9" width="11.140625" style="6" customWidth="1"/>
    <col min="10" max="10" width="8.421875" style="6" customWidth="1"/>
    <col min="11" max="11" width="10.28125" style="6" customWidth="1"/>
    <col min="12" max="12" width="10.7109375" style="6" customWidth="1"/>
    <col min="13" max="13" width="7.7109375" style="6" customWidth="1"/>
    <col min="14" max="16384" width="9.140625" style="6" customWidth="1"/>
  </cols>
  <sheetData>
    <row r="1" spans="10:13" ht="15.75" customHeight="1">
      <c r="J1" s="64" t="s">
        <v>41</v>
      </c>
      <c r="K1" s="64"/>
      <c r="L1" s="64"/>
      <c r="M1" s="64"/>
    </row>
    <row r="2" spans="10:13" ht="15.75">
      <c r="J2" s="64"/>
      <c r="K2" s="64"/>
      <c r="L2" s="64"/>
      <c r="M2" s="64"/>
    </row>
    <row r="3" spans="10:13" ht="15.75">
      <c r="J3" s="64"/>
      <c r="K3" s="64"/>
      <c r="L3" s="64"/>
      <c r="M3" s="64"/>
    </row>
    <row r="4" spans="10:13" ht="9" customHeight="1">
      <c r="J4" s="64"/>
      <c r="K4" s="64"/>
      <c r="L4" s="64"/>
      <c r="M4" s="64"/>
    </row>
    <row r="5" spans="1:13" ht="15.75">
      <c r="A5" s="67" t="s">
        <v>17</v>
      </c>
      <c r="B5" s="67"/>
      <c r="C5" s="67"/>
      <c r="D5" s="67"/>
      <c r="E5" s="67"/>
      <c r="F5" s="67"/>
      <c r="G5" s="67"/>
      <c r="H5" s="67"/>
      <c r="I5" s="67"/>
      <c r="J5" s="67"/>
      <c r="K5" s="67"/>
      <c r="L5" s="67"/>
      <c r="M5" s="67"/>
    </row>
    <row r="6" spans="1:13" ht="15.75">
      <c r="A6" s="67" t="s">
        <v>154</v>
      </c>
      <c r="B6" s="67"/>
      <c r="C6" s="67"/>
      <c r="D6" s="67"/>
      <c r="E6" s="67"/>
      <c r="F6" s="67"/>
      <c r="G6" s="67"/>
      <c r="H6" s="67"/>
      <c r="I6" s="67"/>
      <c r="J6" s="67"/>
      <c r="K6" s="67"/>
      <c r="L6" s="67"/>
      <c r="M6" s="67"/>
    </row>
    <row r="7" spans="1:13" ht="15.75">
      <c r="A7" s="65" t="s">
        <v>0</v>
      </c>
      <c r="B7" s="12" t="s">
        <v>43</v>
      </c>
      <c r="C7" s="1"/>
      <c r="D7" s="94" t="s">
        <v>44</v>
      </c>
      <c r="E7" s="94"/>
      <c r="F7" s="94"/>
      <c r="G7" s="94"/>
      <c r="H7" s="94"/>
      <c r="I7" s="94"/>
      <c r="J7" s="94"/>
      <c r="K7" s="94"/>
      <c r="L7" s="94"/>
      <c r="M7" s="94"/>
    </row>
    <row r="8" spans="1:13" ht="15" customHeight="1">
      <c r="A8" s="65"/>
      <c r="B8" s="3" t="s">
        <v>26</v>
      </c>
      <c r="C8" s="9"/>
      <c r="D8" s="10"/>
      <c r="E8" s="68" t="s">
        <v>15</v>
      </c>
      <c r="F8" s="68"/>
      <c r="G8" s="68"/>
      <c r="H8" s="68"/>
      <c r="I8" s="68"/>
      <c r="J8" s="68"/>
      <c r="K8" s="68"/>
      <c r="L8" s="68"/>
      <c r="M8" s="68"/>
    </row>
    <row r="9" spans="1:13" ht="15.75">
      <c r="A9" s="65" t="s">
        <v>1</v>
      </c>
      <c r="B9" s="11" t="s">
        <v>42</v>
      </c>
      <c r="C9" s="1"/>
      <c r="D9" s="94" t="s">
        <v>44</v>
      </c>
      <c r="E9" s="94"/>
      <c r="F9" s="94"/>
      <c r="G9" s="94"/>
      <c r="H9" s="94"/>
      <c r="I9" s="94"/>
      <c r="J9" s="94"/>
      <c r="K9" s="94"/>
      <c r="L9" s="94"/>
      <c r="M9" s="94"/>
    </row>
    <row r="10" spans="1:13" ht="15" customHeight="1">
      <c r="A10" s="65"/>
      <c r="B10" s="3" t="s">
        <v>26</v>
      </c>
      <c r="C10" s="9"/>
      <c r="D10" s="10"/>
      <c r="E10" s="69" t="s">
        <v>14</v>
      </c>
      <c r="F10" s="69"/>
      <c r="G10" s="69"/>
      <c r="H10" s="69"/>
      <c r="I10" s="69"/>
      <c r="J10" s="69"/>
      <c r="K10" s="69"/>
      <c r="L10" s="69"/>
      <c r="M10" s="69"/>
    </row>
    <row r="11" spans="1:13" ht="15.75">
      <c r="A11" s="65" t="s">
        <v>2</v>
      </c>
      <c r="B11" s="12" t="s">
        <v>191</v>
      </c>
      <c r="C11" s="12" t="s">
        <v>197</v>
      </c>
      <c r="D11" s="106" t="s">
        <v>193</v>
      </c>
      <c r="E11" s="106"/>
      <c r="F11" s="106"/>
      <c r="G11" s="106"/>
      <c r="H11" s="106"/>
      <c r="I11" s="106"/>
      <c r="J11" s="106"/>
      <c r="K11" s="106"/>
      <c r="L11" s="106"/>
      <c r="M11" s="106"/>
    </row>
    <row r="12" spans="1:13" ht="15" customHeight="1">
      <c r="A12" s="65"/>
      <c r="B12" s="3" t="s">
        <v>26</v>
      </c>
      <c r="C12" s="4" t="s">
        <v>3</v>
      </c>
      <c r="D12" s="10"/>
      <c r="E12" s="68" t="s">
        <v>16</v>
      </c>
      <c r="F12" s="68"/>
      <c r="G12" s="68"/>
      <c r="H12" s="68"/>
      <c r="I12" s="68"/>
      <c r="J12" s="68"/>
      <c r="K12" s="68"/>
      <c r="L12" s="68"/>
      <c r="M12" s="68"/>
    </row>
    <row r="13" spans="1:13" ht="19.5" customHeight="1">
      <c r="A13" s="74" t="s">
        <v>30</v>
      </c>
      <c r="B13" s="74"/>
      <c r="C13" s="74"/>
      <c r="D13" s="74"/>
      <c r="E13" s="74"/>
      <c r="F13" s="74"/>
      <c r="G13" s="74"/>
      <c r="H13" s="74"/>
      <c r="I13" s="74"/>
      <c r="J13" s="74"/>
      <c r="K13" s="74"/>
      <c r="L13" s="74"/>
      <c r="M13" s="74"/>
    </row>
    <row r="14" spans="1:13" ht="15.75">
      <c r="A14" s="2"/>
      <c r="B14" s="13"/>
      <c r="C14" s="13"/>
      <c r="D14" s="13"/>
      <c r="E14" s="13"/>
      <c r="F14" s="13"/>
      <c r="G14" s="13"/>
      <c r="H14" s="13"/>
      <c r="I14" s="13"/>
      <c r="J14" s="13"/>
      <c r="K14" s="13"/>
      <c r="L14" s="13"/>
      <c r="M14" s="13"/>
    </row>
    <row r="15" spans="1:13" ht="47.25">
      <c r="A15" s="5" t="s">
        <v>25</v>
      </c>
      <c r="B15" s="66" t="s">
        <v>27</v>
      </c>
      <c r="C15" s="66"/>
      <c r="D15" s="66"/>
      <c r="E15" s="66"/>
      <c r="F15" s="66"/>
      <c r="G15" s="66"/>
      <c r="H15" s="66"/>
      <c r="I15" s="66"/>
      <c r="J15" s="66"/>
      <c r="K15" s="66"/>
      <c r="L15" s="66"/>
      <c r="M15" s="66"/>
    </row>
    <row r="16" spans="1:13" ht="33.75" customHeight="1">
      <c r="A16" s="5">
        <v>1</v>
      </c>
      <c r="B16" s="70" t="s">
        <v>194</v>
      </c>
      <c r="C16" s="71"/>
      <c r="D16" s="71"/>
      <c r="E16" s="71"/>
      <c r="F16" s="71"/>
      <c r="G16" s="71"/>
      <c r="H16" s="71"/>
      <c r="I16" s="71"/>
      <c r="J16" s="71"/>
      <c r="K16" s="71"/>
      <c r="L16" s="71"/>
      <c r="M16" s="72"/>
    </row>
    <row r="17" spans="1:13" ht="15.75">
      <c r="A17" s="5"/>
      <c r="B17" s="66"/>
      <c r="C17" s="66"/>
      <c r="D17" s="66"/>
      <c r="E17" s="66"/>
      <c r="F17" s="66"/>
      <c r="G17" s="66"/>
      <c r="H17" s="66"/>
      <c r="I17" s="66"/>
      <c r="J17" s="66"/>
      <c r="K17" s="66"/>
      <c r="L17" s="66"/>
      <c r="M17" s="66"/>
    </row>
    <row r="18" ht="15.75">
      <c r="A18" s="2"/>
    </row>
    <row r="19" ht="15.75">
      <c r="A19" s="7" t="s">
        <v>31</v>
      </c>
    </row>
    <row r="20" spans="1:13" ht="31.5" customHeight="1">
      <c r="A20" s="115" t="s">
        <v>196</v>
      </c>
      <c r="B20" s="104"/>
      <c r="C20" s="104"/>
      <c r="D20" s="104"/>
      <c r="E20" s="104"/>
      <c r="F20" s="104"/>
      <c r="G20" s="104"/>
      <c r="H20" s="104"/>
      <c r="I20" s="104"/>
      <c r="J20" s="104"/>
      <c r="K20" s="104"/>
      <c r="L20" s="104"/>
      <c r="M20" s="104"/>
    </row>
    <row r="21" ht="15.75">
      <c r="A21" s="7" t="s">
        <v>32</v>
      </c>
    </row>
    <row r="22" ht="15.75">
      <c r="A22" s="2"/>
    </row>
    <row r="23" spans="1:13" ht="32.25" customHeight="1">
      <c r="A23" s="5" t="s">
        <v>25</v>
      </c>
      <c r="B23" s="66" t="s">
        <v>5</v>
      </c>
      <c r="C23" s="66"/>
      <c r="D23" s="66"/>
      <c r="E23" s="66"/>
      <c r="F23" s="66"/>
      <c r="G23" s="66"/>
      <c r="H23" s="66"/>
      <c r="I23" s="66"/>
      <c r="J23" s="66"/>
      <c r="K23" s="66"/>
      <c r="L23" s="66"/>
      <c r="M23" s="66"/>
    </row>
    <row r="24" spans="1:13" ht="42" customHeight="1">
      <c r="A24" s="5">
        <v>1</v>
      </c>
      <c r="B24" s="66" t="s">
        <v>195</v>
      </c>
      <c r="C24" s="66"/>
      <c r="D24" s="66"/>
      <c r="E24" s="66"/>
      <c r="F24" s="66"/>
      <c r="G24" s="66"/>
      <c r="H24" s="66"/>
      <c r="I24" s="66"/>
      <c r="J24" s="66"/>
      <c r="K24" s="66"/>
      <c r="L24" s="66"/>
      <c r="M24" s="66"/>
    </row>
    <row r="25" ht="15.75">
      <c r="A25" s="2"/>
    </row>
    <row r="26" ht="15.75">
      <c r="A26" s="7" t="s">
        <v>33</v>
      </c>
    </row>
    <row r="27" spans="2:12" ht="15.75" customHeight="1">
      <c r="B27" s="1"/>
      <c r="L27" s="1" t="s">
        <v>28</v>
      </c>
    </row>
    <row r="28" ht="15.75">
      <c r="A28" s="2"/>
    </row>
    <row r="29" spans="1:26" ht="30" customHeight="1">
      <c r="A29" s="66" t="s">
        <v>25</v>
      </c>
      <c r="B29" s="66" t="s">
        <v>34</v>
      </c>
      <c r="C29" s="66"/>
      <c r="D29" s="66"/>
      <c r="E29" s="66" t="s">
        <v>18</v>
      </c>
      <c r="F29" s="66"/>
      <c r="G29" s="66"/>
      <c r="H29" s="66" t="s">
        <v>35</v>
      </c>
      <c r="I29" s="66"/>
      <c r="J29" s="66"/>
      <c r="K29" s="66" t="s">
        <v>19</v>
      </c>
      <c r="L29" s="66"/>
      <c r="M29" s="66"/>
      <c r="R29" s="76"/>
      <c r="S29" s="76"/>
      <c r="T29" s="76"/>
      <c r="U29" s="76"/>
      <c r="V29" s="76"/>
      <c r="W29" s="76"/>
      <c r="X29" s="76"/>
      <c r="Y29" s="76"/>
      <c r="Z29" s="76"/>
    </row>
    <row r="30" spans="1:26" ht="33" customHeight="1">
      <c r="A30" s="66"/>
      <c r="B30" s="66"/>
      <c r="C30" s="66"/>
      <c r="D30" s="66"/>
      <c r="E30" s="5" t="s">
        <v>20</v>
      </c>
      <c r="F30" s="5" t="s">
        <v>21</v>
      </c>
      <c r="G30" s="5" t="s">
        <v>22</v>
      </c>
      <c r="H30" s="5" t="s">
        <v>20</v>
      </c>
      <c r="I30" s="5" t="s">
        <v>21</v>
      </c>
      <c r="J30" s="5" t="s">
        <v>22</v>
      </c>
      <c r="K30" s="5" t="s">
        <v>20</v>
      </c>
      <c r="L30" s="5" t="s">
        <v>21</v>
      </c>
      <c r="M30" s="5" t="s">
        <v>22</v>
      </c>
      <c r="R30" s="8"/>
      <c r="S30" s="8"/>
      <c r="T30" s="8"/>
      <c r="U30" s="8"/>
      <c r="V30" s="8"/>
      <c r="W30" s="8"/>
      <c r="X30" s="8"/>
      <c r="Y30" s="8"/>
      <c r="Z30" s="8"/>
    </row>
    <row r="31" spans="1:26" ht="15.75">
      <c r="A31" s="5">
        <v>1</v>
      </c>
      <c r="B31" s="66">
        <v>2</v>
      </c>
      <c r="C31" s="66"/>
      <c r="D31" s="66"/>
      <c r="E31" s="5">
        <v>3</v>
      </c>
      <c r="F31" s="5">
        <v>4</v>
      </c>
      <c r="G31" s="5">
        <v>5</v>
      </c>
      <c r="H31" s="5">
        <v>6</v>
      </c>
      <c r="I31" s="5">
        <v>7</v>
      </c>
      <c r="J31" s="5">
        <v>8</v>
      </c>
      <c r="K31" s="5">
        <v>9</v>
      </c>
      <c r="L31" s="5">
        <v>10</v>
      </c>
      <c r="M31" s="5">
        <v>11</v>
      </c>
      <c r="R31" s="8"/>
      <c r="S31" s="8"/>
      <c r="T31" s="8"/>
      <c r="U31" s="8"/>
      <c r="V31" s="8"/>
      <c r="W31" s="8"/>
      <c r="X31" s="8"/>
      <c r="Y31" s="8"/>
      <c r="Z31" s="8"/>
    </row>
    <row r="32" spans="1:26" ht="98.25" customHeight="1">
      <c r="A32" s="5">
        <v>1</v>
      </c>
      <c r="B32" s="97" t="s">
        <v>198</v>
      </c>
      <c r="C32" s="97"/>
      <c r="D32" s="97"/>
      <c r="E32" s="14">
        <v>0</v>
      </c>
      <c r="F32" s="14">
        <v>0</v>
      </c>
      <c r="G32" s="14">
        <f>E32+F32</f>
        <v>0</v>
      </c>
      <c r="H32" s="14">
        <v>0</v>
      </c>
      <c r="I32" s="14">
        <v>0</v>
      </c>
      <c r="J32" s="14">
        <f>H32+I32</f>
        <v>0</v>
      </c>
      <c r="K32" s="14">
        <f>H32-E32</f>
        <v>0</v>
      </c>
      <c r="L32" s="14">
        <f>F32-I32</f>
        <v>0</v>
      </c>
      <c r="M32" s="14">
        <f>K32+L32</f>
        <v>0</v>
      </c>
      <c r="R32" s="8"/>
      <c r="S32" s="8"/>
      <c r="T32" s="8"/>
      <c r="U32" s="8"/>
      <c r="V32" s="8"/>
      <c r="W32" s="8"/>
      <c r="X32" s="8"/>
      <c r="Y32" s="8"/>
      <c r="Z32" s="8"/>
    </row>
    <row r="33" spans="1:26" ht="15.75">
      <c r="A33" s="5"/>
      <c r="B33" s="66" t="s">
        <v>6</v>
      </c>
      <c r="C33" s="66"/>
      <c r="D33" s="66"/>
      <c r="E33" s="14">
        <f aca="true" t="shared" si="0" ref="E33:L33">E32</f>
        <v>0</v>
      </c>
      <c r="F33" s="14">
        <f t="shared" si="0"/>
        <v>0</v>
      </c>
      <c r="G33" s="14">
        <f t="shared" si="0"/>
        <v>0</v>
      </c>
      <c r="H33" s="14">
        <f t="shared" si="0"/>
        <v>0</v>
      </c>
      <c r="I33" s="14">
        <f t="shared" si="0"/>
        <v>0</v>
      </c>
      <c r="J33" s="14">
        <f t="shared" si="0"/>
        <v>0</v>
      </c>
      <c r="K33" s="14">
        <f t="shared" si="0"/>
        <v>0</v>
      </c>
      <c r="L33" s="14">
        <f t="shared" si="0"/>
        <v>0</v>
      </c>
      <c r="M33" s="14">
        <f>K33+L33</f>
        <v>0</v>
      </c>
      <c r="R33" s="8"/>
      <c r="S33" s="8"/>
      <c r="T33" s="8"/>
      <c r="U33" s="8"/>
      <c r="V33" s="8"/>
      <c r="W33" s="8"/>
      <c r="X33" s="8"/>
      <c r="Y33" s="8"/>
      <c r="Z33" s="8"/>
    </row>
    <row r="34" spans="1:13" ht="32.25" customHeight="1">
      <c r="A34" s="77" t="s">
        <v>36</v>
      </c>
      <c r="B34" s="78"/>
      <c r="C34" s="78"/>
      <c r="D34" s="78"/>
      <c r="E34" s="78"/>
      <c r="F34" s="78"/>
      <c r="G34" s="78"/>
      <c r="H34" s="78"/>
      <c r="I34" s="78"/>
      <c r="J34" s="78"/>
      <c r="K34" s="78"/>
      <c r="L34" s="78"/>
      <c r="M34" s="78"/>
    </row>
    <row r="35" spans="1:13" s="23" customFormat="1" ht="36.75" customHeight="1">
      <c r="A35" s="100" t="s">
        <v>192</v>
      </c>
      <c r="B35" s="100"/>
      <c r="C35" s="100"/>
      <c r="D35" s="100"/>
      <c r="E35" s="100"/>
      <c r="F35" s="100"/>
      <c r="G35" s="100"/>
      <c r="H35" s="100"/>
      <c r="I35" s="100"/>
      <c r="J35" s="100"/>
      <c r="K35" s="100"/>
      <c r="L35" s="100"/>
      <c r="M35" s="100"/>
    </row>
    <row r="36" spans="1:13" ht="33" customHeight="1">
      <c r="A36" s="96" t="s">
        <v>37</v>
      </c>
      <c r="B36" s="96"/>
      <c r="C36" s="96"/>
      <c r="D36" s="96"/>
      <c r="E36" s="96"/>
      <c r="F36" s="96"/>
      <c r="G36" s="96"/>
      <c r="H36" s="96"/>
      <c r="I36" s="96"/>
      <c r="J36" s="96"/>
      <c r="K36" s="96"/>
      <c r="L36" s="96"/>
      <c r="M36" s="96"/>
    </row>
    <row r="37" ht="15.75">
      <c r="K37" s="1" t="s">
        <v>28</v>
      </c>
    </row>
    <row r="38" ht="15.75">
      <c r="A38" s="2"/>
    </row>
    <row r="39" spans="1:13" ht="31.5" customHeight="1">
      <c r="A39" s="66" t="s">
        <v>4</v>
      </c>
      <c r="B39" s="66" t="s">
        <v>38</v>
      </c>
      <c r="C39" s="66"/>
      <c r="D39" s="66"/>
      <c r="E39" s="66" t="s">
        <v>18</v>
      </c>
      <c r="F39" s="66"/>
      <c r="G39" s="66"/>
      <c r="H39" s="66" t="s">
        <v>35</v>
      </c>
      <c r="I39" s="66"/>
      <c r="J39" s="66"/>
      <c r="K39" s="66" t="s">
        <v>19</v>
      </c>
      <c r="L39" s="66"/>
      <c r="M39" s="66"/>
    </row>
    <row r="40" spans="1:13" ht="33.75" customHeight="1">
      <c r="A40" s="66"/>
      <c r="B40" s="66"/>
      <c r="C40" s="66"/>
      <c r="D40" s="66"/>
      <c r="E40" s="5" t="s">
        <v>20</v>
      </c>
      <c r="F40" s="5" t="s">
        <v>21</v>
      </c>
      <c r="G40" s="5" t="s">
        <v>22</v>
      </c>
      <c r="H40" s="5" t="s">
        <v>20</v>
      </c>
      <c r="I40" s="5" t="s">
        <v>21</v>
      </c>
      <c r="J40" s="5" t="s">
        <v>22</v>
      </c>
      <c r="K40" s="5" t="s">
        <v>20</v>
      </c>
      <c r="L40" s="5" t="s">
        <v>21</v>
      </c>
      <c r="M40" s="5" t="s">
        <v>22</v>
      </c>
    </row>
    <row r="41" spans="1:13" ht="15.75">
      <c r="A41" s="5">
        <v>1</v>
      </c>
      <c r="B41" s="66">
        <v>2</v>
      </c>
      <c r="C41" s="66"/>
      <c r="D41" s="66"/>
      <c r="E41" s="5">
        <v>3</v>
      </c>
      <c r="F41" s="5">
        <v>4</v>
      </c>
      <c r="G41" s="5">
        <v>5</v>
      </c>
      <c r="H41" s="5">
        <v>6</v>
      </c>
      <c r="I41" s="5">
        <v>7</v>
      </c>
      <c r="J41" s="5">
        <v>8</v>
      </c>
      <c r="K41" s="5">
        <v>9</v>
      </c>
      <c r="L41" s="5">
        <v>10</v>
      </c>
      <c r="M41" s="5">
        <v>11</v>
      </c>
    </row>
    <row r="42" spans="1:13" s="24" customFormat="1" ht="64.5" customHeight="1">
      <c r="A42" s="15">
        <v>1</v>
      </c>
      <c r="B42" s="97" t="s">
        <v>199</v>
      </c>
      <c r="C42" s="97"/>
      <c r="D42" s="97"/>
      <c r="E42" s="20">
        <f>E32</f>
        <v>0</v>
      </c>
      <c r="F42" s="15">
        <v>0</v>
      </c>
      <c r="G42" s="15">
        <f>E42</f>
        <v>0</v>
      </c>
      <c r="H42" s="20">
        <f>H32</f>
        <v>0</v>
      </c>
      <c r="I42" s="15">
        <v>0</v>
      </c>
      <c r="J42" s="15">
        <f>H42</f>
        <v>0</v>
      </c>
      <c r="K42" s="20">
        <f>H42-E42</f>
        <v>0</v>
      </c>
      <c r="L42" s="15">
        <v>0</v>
      </c>
      <c r="M42" s="15">
        <f>K42</f>
        <v>0</v>
      </c>
    </row>
    <row r="43" ht="15.75">
      <c r="A43" s="2"/>
    </row>
    <row r="44" ht="15.75">
      <c r="A44" s="7" t="s">
        <v>39</v>
      </c>
    </row>
    <row r="45" ht="15.75">
      <c r="A45" s="2"/>
    </row>
    <row r="46" spans="1:13" ht="64.5" customHeight="1">
      <c r="A46" s="66" t="s">
        <v>4</v>
      </c>
      <c r="B46" s="66" t="s">
        <v>23</v>
      </c>
      <c r="C46" s="66" t="s">
        <v>7</v>
      </c>
      <c r="D46" s="66" t="s">
        <v>8</v>
      </c>
      <c r="E46" s="66" t="s">
        <v>18</v>
      </c>
      <c r="F46" s="66"/>
      <c r="G46" s="66"/>
      <c r="H46" s="66" t="s">
        <v>40</v>
      </c>
      <c r="I46" s="66"/>
      <c r="J46" s="66"/>
      <c r="K46" s="66" t="s">
        <v>19</v>
      </c>
      <c r="L46" s="66"/>
      <c r="M46" s="66"/>
    </row>
    <row r="47" spans="1:13" ht="30.75" customHeight="1">
      <c r="A47" s="66"/>
      <c r="B47" s="66"/>
      <c r="C47" s="66"/>
      <c r="D47" s="66"/>
      <c r="E47" s="5" t="s">
        <v>20</v>
      </c>
      <c r="F47" s="5" t="s">
        <v>21</v>
      </c>
      <c r="G47" s="5" t="s">
        <v>22</v>
      </c>
      <c r="H47" s="5" t="s">
        <v>20</v>
      </c>
      <c r="I47" s="5" t="s">
        <v>21</v>
      </c>
      <c r="J47" s="5" t="s">
        <v>22</v>
      </c>
      <c r="K47" s="5" t="s">
        <v>20</v>
      </c>
      <c r="L47" s="5" t="s">
        <v>21</v>
      </c>
      <c r="M47" s="5" t="s">
        <v>22</v>
      </c>
    </row>
    <row r="48" spans="1:13" ht="15.75">
      <c r="A48" s="5">
        <v>1</v>
      </c>
      <c r="B48" s="5">
        <v>2</v>
      </c>
      <c r="C48" s="5">
        <v>3</v>
      </c>
      <c r="D48" s="5">
        <v>4</v>
      </c>
      <c r="E48" s="5">
        <v>5</v>
      </c>
      <c r="F48" s="5">
        <v>6</v>
      </c>
      <c r="G48" s="5">
        <v>7</v>
      </c>
      <c r="H48" s="5">
        <v>8</v>
      </c>
      <c r="I48" s="5">
        <v>9</v>
      </c>
      <c r="J48" s="5">
        <v>10</v>
      </c>
      <c r="K48" s="5">
        <v>11</v>
      </c>
      <c r="L48" s="5">
        <v>12</v>
      </c>
      <c r="M48" s="5">
        <v>13</v>
      </c>
    </row>
    <row r="49" spans="1:13" ht="15.75">
      <c r="A49" s="5">
        <v>1</v>
      </c>
      <c r="B49" s="5" t="s">
        <v>9</v>
      </c>
      <c r="C49" s="5"/>
      <c r="D49" s="5"/>
      <c r="E49" s="5"/>
      <c r="F49" s="5"/>
      <c r="G49" s="5"/>
      <c r="H49" s="5"/>
      <c r="I49" s="5"/>
      <c r="J49" s="5"/>
      <c r="K49" s="5"/>
      <c r="L49" s="5"/>
      <c r="M49" s="5"/>
    </row>
    <row r="50" spans="1:13" s="17" customFormat="1" ht="25.5">
      <c r="A50" s="15"/>
      <c r="B50" s="15" t="s">
        <v>174</v>
      </c>
      <c r="C50" s="16" t="s">
        <v>47</v>
      </c>
      <c r="D50" s="15" t="s">
        <v>158</v>
      </c>
      <c r="E50" s="15">
        <f>E42</f>
        <v>0</v>
      </c>
      <c r="F50" s="15">
        <v>0</v>
      </c>
      <c r="G50" s="15">
        <f>E50+F50</f>
        <v>0</v>
      </c>
      <c r="H50" s="15">
        <f>H42</f>
        <v>0</v>
      </c>
      <c r="I50" s="15">
        <v>0</v>
      </c>
      <c r="J50" s="15">
        <f>H50+I50</f>
        <v>0</v>
      </c>
      <c r="K50" s="15">
        <f>H50-E50</f>
        <v>0</v>
      </c>
      <c r="L50" s="15">
        <f>F50-I50</f>
        <v>0</v>
      </c>
      <c r="M50" s="15">
        <f>K50+L50</f>
        <v>0</v>
      </c>
    </row>
    <row r="51" spans="1:13" ht="28.5" customHeight="1">
      <c r="A51" s="100" t="s">
        <v>166</v>
      </c>
      <c r="B51" s="100"/>
      <c r="C51" s="100"/>
      <c r="D51" s="100"/>
      <c r="E51" s="100"/>
      <c r="F51" s="100"/>
      <c r="G51" s="100"/>
      <c r="H51" s="100"/>
      <c r="I51" s="100"/>
      <c r="J51" s="100"/>
      <c r="K51" s="100"/>
      <c r="L51" s="100"/>
      <c r="M51" s="100"/>
    </row>
    <row r="52" spans="1:13" ht="15.75">
      <c r="A52" s="5">
        <v>2</v>
      </c>
      <c r="B52" s="5" t="s">
        <v>10</v>
      </c>
      <c r="C52" s="5"/>
      <c r="D52" s="5"/>
      <c r="E52" s="5"/>
      <c r="F52" s="5"/>
      <c r="G52" s="5"/>
      <c r="H52" s="5"/>
      <c r="I52" s="5"/>
      <c r="J52" s="5"/>
      <c r="K52" s="5"/>
      <c r="L52" s="5"/>
      <c r="M52" s="5"/>
    </row>
    <row r="53" spans="1:13" ht="38.25">
      <c r="A53" s="5"/>
      <c r="B53" s="15" t="s">
        <v>60</v>
      </c>
      <c r="C53" s="15" t="s">
        <v>48</v>
      </c>
      <c r="D53" s="18" t="s">
        <v>53</v>
      </c>
      <c r="E53" s="20">
        <v>3</v>
      </c>
      <c r="F53" s="15">
        <v>0</v>
      </c>
      <c r="G53" s="15">
        <f>E53+F53</f>
        <v>3</v>
      </c>
      <c r="H53" s="20"/>
      <c r="I53" s="15">
        <v>0</v>
      </c>
      <c r="J53" s="15">
        <f>H53+I53</f>
        <v>0</v>
      </c>
      <c r="K53" s="15">
        <f>H53-E53</f>
        <v>-3</v>
      </c>
      <c r="L53" s="15">
        <v>0</v>
      </c>
      <c r="M53" s="15">
        <f>K53+L53</f>
        <v>-3</v>
      </c>
    </row>
    <row r="54" spans="1:13" ht="31.5" customHeight="1">
      <c r="A54" s="63" t="s">
        <v>51</v>
      </c>
      <c r="B54" s="63"/>
      <c r="C54" s="63"/>
      <c r="D54" s="63"/>
      <c r="E54" s="63"/>
      <c r="F54" s="63"/>
      <c r="G54" s="63"/>
      <c r="H54" s="63"/>
      <c r="I54" s="63"/>
      <c r="J54" s="63"/>
      <c r="K54" s="63"/>
      <c r="L54" s="63"/>
      <c r="M54" s="63"/>
    </row>
    <row r="55" spans="1:13" ht="15.75">
      <c r="A55" s="5">
        <v>3</v>
      </c>
      <c r="B55" s="5" t="s">
        <v>11</v>
      </c>
      <c r="C55" s="5"/>
      <c r="D55" s="5"/>
      <c r="E55" s="5"/>
      <c r="F55" s="5"/>
      <c r="G55" s="5"/>
      <c r="H55" s="5"/>
      <c r="I55" s="5"/>
      <c r="J55" s="5"/>
      <c r="K55" s="5"/>
      <c r="L55" s="5"/>
      <c r="M55" s="5"/>
    </row>
    <row r="56" spans="1:13" ht="46.5" customHeight="1">
      <c r="A56" s="15"/>
      <c r="B56" s="15" t="s">
        <v>61</v>
      </c>
      <c r="C56" s="15" t="s">
        <v>47</v>
      </c>
      <c r="D56" s="18" t="s">
        <v>62</v>
      </c>
      <c r="E56" s="20">
        <v>1000</v>
      </c>
      <c r="F56" s="15">
        <v>0</v>
      </c>
      <c r="G56" s="15">
        <f>E56+F56</f>
        <v>1000</v>
      </c>
      <c r="H56" s="20">
        <v>0</v>
      </c>
      <c r="I56" s="15">
        <v>0</v>
      </c>
      <c r="J56" s="15">
        <f>H56+I56</f>
        <v>0</v>
      </c>
      <c r="K56" s="15">
        <f>H56-E56</f>
        <v>-1000</v>
      </c>
      <c r="L56" s="15">
        <v>0</v>
      </c>
      <c r="M56" s="15">
        <f>K56+L56</f>
        <v>-1000</v>
      </c>
    </row>
    <row r="57" spans="1:13" ht="25.5" customHeight="1">
      <c r="A57" s="63" t="s">
        <v>51</v>
      </c>
      <c r="B57" s="63"/>
      <c r="C57" s="63"/>
      <c r="D57" s="63"/>
      <c r="E57" s="63"/>
      <c r="F57" s="63"/>
      <c r="G57" s="63"/>
      <c r="H57" s="63"/>
      <c r="I57" s="63"/>
      <c r="J57" s="63"/>
      <c r="K57" s="63"/>
      <c r="L57" s="63"/>
      <c r="M57" s="63"/>
    </row>
    <row r="58" spans="1:13" s="19" customFormat="1" ht="15.75">
      <c r="A58" s="14">
        <v>4</v>
      </c>
      <c r="B58" s="14" t="s">
        <v>12</v>
      </c>
      <c r="C58" s="14"/>
      <c r="D58" s="14"/>
      <c r="E58" s="14"/>
      <c r="F58" s="14"/>
      <c r="G58" s="14"/>
      <c r="H58" s="14"/>
      <c r="I58" s="14"/>
      <c r="J58" s="14"/>
      <c r="K58" s="14"/>
      <c r="L58" s="14"/>
      <c r="M58" s="14"/>
    </row>
    <row r="59" spans="1:13" s="21" customFormat="1" ht="76.5">
      <c r="A59" s="20"/>
      <c r="B59" s="20" t="s">
        <v>63</v>
      </c>
      <c r="C59" s="20" t="s">
        <v>50</v>
      </c>
      <c r="D59" s="18" t="s">
        <v>62</v>
      </c>
      <c r="E59" s="20">
        <v>100</v>
      </c>
      <c r="F59" s="20">
        <v>0</v>
      </c>
      <c r="G59" s="20">
        <f>E59</f>
        <v>100</v>
      </c>
      <c r="H59" s="20">
        <v>100</v>
      </c>
      <c r="I59" s="20">
        <v>0</v>
      </c>
      <c r="J59" s="20">
        <f>H59</f>
        <v>100</v>
      </c>
      <c r="K59" s="20">
        <f>H59-E59</f>
        <v>0</v>
      </c>
      <c r="L59" s="20">
        <v>0</v>
      </c>
      <c r="M59" s="20">
        <f>K59</f>
        <v>0</v>
      </c>
    </row>
    <row r="60" spans="1:13" ht="39.75" customHeight="1">
      <c r="A60" s="63" t="s">
        <v>51</v>
      </c>
      <c r="B60" s="63"/>
      <c r="C60" s="63"/>
      <c r="D60" s="63"/>
      <c r="E60" s="63"/>
      <c r="F60" s="63"/>
      <c r="G60" s="63"/>
      <c r="H60" s="63"/>
      <c r="I60" s="63"/>
      <c r="J60" s="63"/>
      <c r="K60" s="63"/>
      <c r="L60" s="63"/>
      <c r="M60" s="63"/>
    </row>
    <row r="61" spans="1:13" s="19" customFormat="1" ht="15.75">
      <c r="A61" s="63" t="s">
        <v>24</v>
      </c>
      <c r="B61" s="63"/>
      <c r="C61" s="63"/>
      <c r="D61" s="63"/>
      <c r="E61" s="63"/>
      <c r="F61" s="63"/>
      <c r="G61" s="63"/>
      <c r="H61" s="63"/>
      <c r="I61" s="63"/>
      <c r="J61" s="63"/>
      <c r="K61" s="63"/>
      <c r="L61" s="63"/>
      <c r="M61" s="63"/>
    </row>
    <row r="62" spans="1:13" s="19" customFormat="1" ht="48" customHeight="1">
      <c r="A62" s="63" t="s">
        <v>64</v>
      </c>
      <c r="B62" s="63"/>
      <c r="C62" s="63"/>
      <c r="D62" s="63"/>
      <c r="E62" s="63"/>
      <c r="F62" s="63"/>
      <c r="G62" s="63"/>
      <c r="H62" s="63"/>
      <c r="I62" s="63"/>
      <c r="J62" s="63"/>
      <c r="K62" s="63"/>
      <c r="L62" s="63"/>
      <c r="M62" s="63"/>
    </row>
    <row r="63" spans="1:5" s="19" customFormat="1" ht="15.75">
      <c r="A63" s="90" t="s">
        <v>46</v>
      </c>
      <c r="B63" s="90"/>
      <c r="C63" s="90"/>
      <c r="D63" s="90"/>
      <c r="E63" s="90"/>
    </row>
    <row r="64" spans="1:13" s="19" customFormat="1" ht="15.75">
      <c r="A64" s="90"/>
      <c r="B64" s="90"/>
      <c r="C64" s="90"/>
      <c r="D64" s="90"/>
      <c r="E64" s="90"/>
      <c r="G64" s="81"/>
      <c r="H64" s="81"/>
      <c r="J64" s="79" t="s">
        <v>155</v>
      </c>
      <c r="K64" s="79"/>
      <c r="L64" s="79"/>
      <c r="M64" s="79"/>
    </row>
    <row r="65" spans="1:13" s="19" customFormat="1" ht="15.75" customHeight="1">
      <c r="A65" s="22"/>
      <c r="B65" s="22"/>
      <c r="C65" s="22"/>
      <c r="D65" s="22"/>
      <c r="E65" s="22"/>
      <c r="G65" s="82" t="s">
        <v>13</v>
      </c>
      <c r="H65" s="82"/>
      <c r="J65" s="80" t="s">
        <v>29</v>
      </c>
      <c r="K65" s="80"/>
      <c r="L65" s="80"/>
      <c r="M65" s="80"/>
    </row>
    <row r="66" spans="1:13" s="19" customFormat="1" ht="43.5" customHeight="1">
      <c r="A66" s="90" t="s">
        <v>157</v>
      </c>
      <c r="B66" s="90"/>
      <c r="C66" s="90"/>
      <c r="D66" s="90"/>
      <c r="E66" s="90"/>
      <c r="G66" s="81"/>
      <c r="H66" s="81"/>
      <c r="J66" s="79" t="s">
        <v>156</v>
      </c>
      <c r="K66" s="79"/>
      <c r="L66" s="79"/>
      <c r="M66" s="79"/>
    </row>
    <row r="67" spans="1:13" s="19" customFormat="1" ht="15.75" customHeight="1">
      <c r="A67" s="90"/>
      <c r="B67" s="90"/>
      <c r="C67" s="90"/>
      <c r="D67" s="90"/>
      <c r="E67" s="90"/>
      <c r="G67" s="82" t="s">
        <v>13</v>
      </c>
      <c r="H67" s="82"/>
      <c r="J67" s="80" t="s">
        <v>29</v>
      </c>
      <c r="K67" s="80"/>
      <c r="L67" s="80"/>
      <c r="M67" s="80"/>
    </row>
  </sheetData>
  <sheetProtection/>
  <mergeCells count="63">
    <mergeCell ref="J1:M4"/>
    <mergeCell ref="A5:M5"/>
    <mergeCell ref="A6:M6"/>
    <mergeCell ref="A7:A8"/>
    <mergeCell ref="D7:M7"/>
    <mergeCell ref="E8:M8"/>
    <mergeCell ref="A9:A10"/>
    <mergeCell ref="D9:M9"/>
    <mergeCell ref="E10:M10"/>
    <mergeCell ref="A11:A12"/>
    <mergeCell ref="D11:M11"/>
    <mergeCell ref="E12:M12"/>
    <mergeCell ref="A13:M13"/>
    <mergeCell ref="B15:M15"/>
    <mergeCell ref="B16:M16"/>
    <mergeCell ref="B17:M17"/>
    <mergeCell ref="A20:M20"/>
    <mergeCell ref="B23:M23"/>
    <mergeCell ref="B24:M24"/>
    <mergeCell ref="A29:A30"/>
    <mergeCell ref="B29:D30"/>
    <mergeCell ref="E29:G29"/>
    <mergeCell ref="H29:J29"/>
    <mergeCell ref="K29:M29"/>
    <mergeCell ref="R29:T29"/>
    <mergeCell ref="U29:W29"/>
    <mergeCell ref="X29:Z29"/>
    <mergeCell ref="B31:D31"/>
    <mergeCell ref="B32:D32"/>
    <mergeCell ref="B33:D33"/>
    <mergeCell ref="A34:M34"/>
    <mergeCell ref="A35:M35"/>
    <mergeCell ref="A36:M36"/>
    <mergeCell ref="A39:A40"/>
    <mergeCell ref="B39:D40"/>
    <mergeCell ref="E39:G39"/>
    <mergeCell ref="H39:J39"/>
    <mergeCell ref="K39:M39"/>
    <mergeCell ref="B41:D41"/>
    <mergeCell ref="B42:D42"/>
    <mergeCell ref="A46:A47"/>
    <mergeCell ref="B46:B47"/>
    <mergeCell ref="C46:C47"/>
    <mergeCell ref="D46:D47"/>
    <mergeCell ref="E46:G46"/>
    <mergeCell ref="H46:J46"/>
    <mergeCell ref="K46:M46"/>
    <mergeCell ref="A51:M51"/>
    <mergeCell ref="A54:M54"/>
    <mergeCell ref="A57:M57"/>
    <mergeCell ref="A60:M60"/>
    <mergeCell ref="A61:M61"/>
    <mergeCell ref="A62:M62"/>
    <mergeCell ref="A63:E64"/>
    <mergeCell ref="G64:H64"/>
    <mergeCell ref="J64:M64"/>
    <mergeCell ref="G65:H65"/>
    <mergeCell ref="J65:M65"/>
    <mergeCell ref="A66:E67"/>
    <mergeCell ref="G66:H66"/>
    <mergeCell ref="J66:M66"/>
    <mergeCell ref="G67:H67"/>
    <mergeCell ref="J67:M6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Z67"/>
  <sheetViews>
    <sheetView view="pageBreakPreview" zoomScaleSheetLayoutView="100" zoomScalePageLayoutView="0" workbookViewId="0" topLeftCell="A1">
      <selection activeCell="E10" sqref="E10:M10"/>
    </sheetView>
  </sheetViews>
  <sheetFormatPr defaultColWidth="9.140625" defaultRowHeight="15"/>
  <cols>
    <col min="1" max="1" width="4.421875" style="28" customWidth="1"/>
    <col min="2" max="2" width="30.421875" style="28" customWidth="1"/>
    <col min="3" max="3" width="9.7109375" style="28" customWidth="1"/>
    <col min="4" max="4" width="22.28125" style="28" customWidth="1"/>
    <col min="5" max="5" width="13.421875" style="28" customWidth="1"/>
    <col min="6" max="6" width="12.00390625" style="28" customWidth="1"/>
    <col min="7" max="7" width="12.7109375" style="28" customWidth="1"/>
    <col min="8" max="8" width="12.140625" style="28" customWidth="1"/>
    <col min="9" max="9" width="11.140625" style="28" customWidth="1"/>
    <col min="10" max="10" width="12.421875" style="28" customWidth="1"/>
    <col min="11" max="11" width="11.140625" style="28" customWidth="1"/>
    <col min="12" max="12" width="10.7109375" style="28" customWidth="1"/>
    <col min="13" max="13" width="11.421875" style="28" customWidth="1"/>
    <col min="14" max="16384" width="9.140625" style="28" customWidth="1"/>
  </cols>
  <sheetData>
    <row r="1" spans="10:13" ht="15.75" customHeight="1">
      <c r="J1" s="131" t="s">
        <v>41</v>
      </c>
      <c r="K1" s="131"/>
      <c r="L1" s="131"/>
      <c r="M1" s="131"/>
    </row>
    <row r="2" spans="10:13" ht="15.75">
      <c r="J2" s="131"/>
      <c r="K2" s="131"/>
      <c r="L2" s="131"/>
      <c r="M2" s="131"/>
    </row>
    <row r="3" spans="10:13" ht="15.75">
      <c r="J3" s="131"/>
      <c r="K3" s="131"/>
      <c r="L3" s="131"/>
      <c r="M3" s="131"/>
    </row>
    <row r="4" spans="10:13" ht="9" customHeight="1">
      <c r="J4" s="131"/>
      <c r="K4" s="131"/>
      <c r="L4" s="131"/>
      <c r="M4" s="131"/>
    </row>
    <row r="5" spans="1:13" ht="15.75">
      <c r="A5" s="132" t="s">
        <v>17</v>
      </c>
      <c r="B5" s="132"/>
      <c r="C5" s="132"/>
      <c r="D5" s="132"/>
      <c r="E5" s="132"/>
      <c r="F5" s="132"/>
      <c r="G5" s="132"/>
      <c r="H5" s="132"/>
      <c r="I5" s="132"/>
      <c r="J5" s="132"/>
      <c r="K5" s="132"/>
      <c r="L5" s="132"/>
      <c r="M5" s="132"/>
    </row>
    <row r="6" spans="1:13" ht="15.75">
      <c r="A6" s="132" t="s">
        <v>154</v>
      </c>
      <c r="B6" s="132"/>
      <c r="C6" s="132"/>
      <c r="D6" s="132"/>
      <c r="E6" s="132"/>
      <c r="F6" s="132"/>
      <c r="G6" s="132"/>
      <c r="H6" s="132"/>
      <c r="I6" s="132"/>
      <c r="J6" s="132"/>
      <c r="K6" s="132"/>
      <c r="L6" s="132"/>
      <c r="M6" s="132"/>
    </row>
    <row r="7" spans="1:13" ht="15.75">
      <c r="A7" s="129" t="s">
        <v>0</v>
      </c>
      <c r="B7" s="29" t="s">
        <v>43</v>
      </c>
      <c r="C7" s="30"/>
      <c r="D7" s="123" t="s">
        <v>44</v>
      </c>
      <c r="E7" s="123"/>
      <c r="F7" s="123"/>
      <c r="G7" s="123"/>
      <c r="H7" s="123"/>
      <c r="I7" s="123"/>
      <c r="J7" s="123"/>
      <c r="K7" s="123"/>
      <c r="L7" s="123"/>
      <c r="M7" s="123"/>
    </row>
    <row r="8" spans="1:13" ht="15" customHeight="1">
      <c r="A8" s="129"/>
      <c r="B8" s="31" t="s">
        <v>26</v>
      </c>
      <c r="C8" s="32"/>
      <c r="D8" s="33"/>
      <c r="E8" s="130" t="s">
        <v>15</v>
      </c>
      <c r="F8" s="130"/>
      <c r="G8" s="130"/>
      <c r="H8" s="130"/>
      <c r="I8" s="130"/>
      <c r="J8" s="130"/>
      <c r="K8" s="130"/>
      <c r="L8" s="130"/>
      <c r="M8" s="130"/>
    </row>
    <row r="9" spans="1:13" ht="15.75">
      <c r="A9" s="129" t="s">
        <v>1</v>
      </c>
      <c r="B9" s="34" t="s">
        <v>42</v>
      </c>
      <c r="C9" s="30"/>
      <c r="D9" s="123" t="s">
        <v>44</v>
      </c>
      <c r="E9" s="123"/>
      <c r="F9" s="123"/>
      <c r="G9" s="123"/>
      <c r="H9" s="123"/>
      <c r="I9" s="123"/>
      <c r="J9" s="123"/>
      <c r="K9" s="123"/>
      <c r="L9" s="123"/>
      <c r="M9" s="123"/>
    </row>
    <row r="10" spans="1:13" ht="15" customHeight="1">
      <c r="A10" s="129"/>
      <c r="B10" s="31" t="s">
        <v>26</v>
      </c>
      <c r="C10" s="32"/>
      <c r="D10" s="33"/>
      <c r="E10" s="133" t="s">
        <v>14</v>
      </c>
      <c r="F10" s="133"/>
      <c r="G10" s="133"/>
      <c r="H10" s="133"/>
      <c r="I10" s="133"/>
      <c r="J10" s="133"/>
      <c r="K10" s="133"/>
      <c r="L10" s="133"/>
      <c r="M10" s="133"/>
    </row>
    <row r="11" spans="1:13" ht="43.5" customHeight="1">
      <c r="A11" s="129" t="s">
        <v>2</v>
      </c>
      <c r="B11" s="29" t="s">
        <v>118</v>
      </c>
      <c r="C11" s="29" t="s">
        <v>119</v>
      </c>
      <c r="D11" s="144" t="s">
        <v>120</v>
      </c>
      <c r="E11" s="144"/>
      <c r="F11" s="144"/>
      <c r="G11" s="144"/>
      <c r="H11" s="144"/>
      <c r="I11" s="144"/>
      <c r="J11" s="144"/>
      <c r="K11" s="144"/>
      <c r="L11" s="144"/>
      <c r="M11" s="144"/>
    </row>
    <row r="12" spans="1:13" ht="15" customHeight="1">
      <c r="A12" s="129"/>
      <c r="B12" s="31" t="s">
        <v>26</v>
      </c>
      <c r="C12" s="36" t="s">
        <v>3</v>
      </c>
      <c r="D12" s="33"/>
      <c r="E12" s="130" t="s">
        <v>16</v>
      </c>
      <c r="F12" s="130"/>
      <c r="G12" s="130"/>
      <c r="H12" s="130"/>
      <c r="I12" s="130"/>
      <c r="J12" s="130"/>
      <c r="K12" s="130"/>
      <c r="L12" s="130"/>
      <c r="M12" s="130"/>
    </row>
    <row r="13" spans="1:13" ht="19.5" customHeight="1">
      <c r="A13" s="125" t="s">
        <v>30</v>
      </c>
      <c r="B13" s="125"/>
      <c r="C13" s="125"/>
      <c r="D13" s="125"/>
      <c r="E13" s="125"/>
      <c r="F13" s="125"/>
      <c r="G13" s="125"/>
      <c r="H13" s="125"/>
      <c r="I13" s="125"/>
      <c r="J13" s="125"/>
      <c r="K13" s="125"/>
      <c r="L13" s="125"/>
      <c r="M13" s="125"/>
    </row>
    <row r="14" spans="1:13" ht="15.75">
      <c r="A14" s="37"/>
      <c r="B14" s="38"/>
      <c r="C14" s="38"/>
      <c r="D14" s="38"/>
      <c r="E14" s="38"/>
      <c r="F14" s="38"/>
      <c r="G14" s="38"/>
      <c r="H14" s="38"/>
      <c r="I14" s="38"/>
      <c r="J14" s="38"/>
      <c r="K14" s="38"/>
      <c r="L14" s="38"/>
      <c r="M14" s="38"/>
    </row>
    <row r="15" spans="1:13" ht="31.5">
      <c r="A15" s="39" t="s">
        <v>25</v>
      </c>
      <c r="B15" s="116" t="s">
        <v>27</v>
      </c>
      <c r="C15" s="116"/>
      <c r="D15" s="116"/>
      <c r="E15" s="116"/>
      <c r="F15" s="116"/>
      <c r="G15" s="116"/>
      <c r="H15" s="116"/>
      <c r="I15" s="116"/>
      <c r="J15" s="116"/>
      <c r="K15" s="116"/>
      <c r="L15" s="116"/>
      <c r="M15" s="116"/>
    </row>
    <row r="16" spans="1:13" ht="33.75" customHeight="1">
      <c r="A16" s="39">
        <v>1</v>
      </c>
      <c r="B16" s="126" t="s">
        <v>121</v>
      </c>
      <c r="C16" s="127"/>
      <c r="D16" s="127"/>
      <c r="E16" s="127"/>
      <c r="F16" s="127"/>
      <c r="G16" s="127"/>
      <c r="H16" s="127"/>
      <c r="I16" s="127"/>
      <c r="J16" s="127"/>
      <c r="K16" s="127"/>
      <c r="L16" s="127"/>
      <c r="M16" s="128"/>
    </row>
    <row r="17" spans="1:13" ht="15.75">
      <c r="A17" s="39"/>
      <c r="B17" s="116"/>
      <c r="C17" s="116"/>
      <c r="D17" s="116"/>
      <c r="E17" s="116"/>
      <c r="F17" s="116"/>
      <c r="G17" s="116"/>
      <c r="H17" s="116"/>
      <c r="I17" s="116"/>
      <c r="J17" s="116"/>
      <c r="K17" s="116"/>
      <c r="L17" s="116"/>
      <c r="M17" s="116"/>
    </row>
    <row r="18" ht="15.75">
      <c r="A18" s="37"/>
    </row>
    <row r="19" ht="15.75">
      <c r="A19" s="40" t="s">
        <v>31</v>
      </c>
    </row>
    <row r="20" spans="1:13" ht="39.75" customHeight="1">
      <c r="A20" s="122" t="s">
        <v>121</v>
      </c>
      <c r="B20" s="122"/>
      <c r="C20" s="122"/>
      <c r="D20" s="122"/>
      <c r="E20" s="122"/>
      <c r="F20" s="122"/>
      <c r="G20" s="122"/>
      <c r="H20" s="122"/>
      <c r="I20" s="122"/>
      <c r="J20" s="122"/>
      <c r="K20" s="122"/>
      <c r="L20" s="122"/>
      <c r="M20" s="122"/>
    </row>
    <row r="21" ht="15.75">
      <c r="A21" s="40" t="s">
        <v>32</v>
      </c>
    </row>
    <row r="22" ht="15.75">
      <c r="A22" s="37"/>
    </row>
    <row r="23" spans="1:13" ht="16.5" customHeight="1">
      <c r="A23" s="39" t="s">
        <v>25</v>
      </c>
      <c r="B23" s="116" t="s">
        <v>5</v>
      </c>
      <c r="C23" s="116"/>
      <c r="D23" s="116"/>
      <c r="E23" s="116"/>
      <c r="F23" s="116"/>
      <c r="G23" s="116"/>
      <c r="H23" s="116"/>
      <c r="I23" s="116"/>
      <c r="J23" s="116"/>
      <c r="K23" s="116"/>
      <c r="L23" s="116"/>
      <c r="M23" s="116"/>
    </row>
    <row r="24" spans="1:13" ht="36.75" customHeight="1">
      <c r="A24" s="39">
        <v>1</v>
      </c>
      <c r="B24" s="116" t="s">
        <v>121</v>
      </c>
      <c r="C24" s="116"/>
      <c r="D24" s="116"/>
      <c r="E24" s="116"/>
      <c r="F24" s="116"/>
      <c r="G24" s="116"/>
      <c r="H24" s="116"/>
      <c r="I24" s="116"/>
      <c r="J24" s="116"/>
      <c r="K24" s="116"/>
      <c r="L24" s="116"/>
      <c r="M24" s="116"/>
    </row>
    <row r="25" ht="15.75">
      <c r="A25" s="37"/>
    </row>
    <row r="26" ht="15.75">
      <c r="A26" s="40" t="s">
        <v>33</v>
      </c>
    </row>
    <row r="27" spans="2:12" ht="15.75" customHeight="1">
      <c r="B27" s="30"/>
      <c r="L27" s="30" t="s">
        <v>28</v>
      </c>
    </row>
    <row r="28" ht="15.75">
      <c r="A28" s="37"/>
    </row>
    <row r="29" spans="1:26" ht="33.75" customHeight="1">
      <c r="A29" s="116" t="s">
        <v>25</v>
      </c>
      <c r="B29" s="116" t="s">
        <v>34</v>
      </c>
      <c r="C29" s="116"/>
      <c r="D29" s="116"/>
      <c r="E29" s="116" t="s">
        <v>18</v>
      </c>
      <c r="F29" s="116"/>
      <c r="G29" s="116"/>
      <c r="H29" s="116" t="s">
        <v>35</v>
      </c>
      <c r="I29" s="116"/>
      <c r="J29" s="116"/>
      <c r="K29" s="116" t="s">
        <v>19</v>
      </c>
      <c r="L29" s="116"/>
      <c r="M29" s="116"/>
      <c r="R29" s="124"/>
      <c r="S29" s="124"/>
      <c r="T29" s="124"/>
      <c r="U29" s="124"/>
      <c r="V29" s="124"/>
      <c r="W29" s="124"/>
      <c r="X29" s="124"/>
      <c r="Y29" s="124"/>
      <c r="Z29" s="124"/>
    </row>
    <row r="30" spans="1:26" ht="33" customHeight="1">
      <c r="A30" s="116"/>
      <c r="B30" s="116"/>
      <c r="C30" s="116"/>
      <c r="D30" s="116"/>
      <c r="E30" s="39" t="s">
        <v>20</v>
      </c>
      <c r="F30" s="39" t="s">
        <v>21</v>
      </c>
      <c r="G30" s="39" t="s">
        <v>22</v>
      </c>
      <c r="H30" s="39" t="s">
        <v>20</v>
      </c>
      <c r="I30" s="39" t="s">
        <v>21</v>
      </c>
      <c r="J30" s="39" t="s">
        <v>22</v>
      </c>
      <c r="K30" s="39" t="s">
        <v>20</v>
      </c>
      <c r="L30" s="39" t="s">
        <v>21</v>
      </c>
      <c r="M30" s="39" t="s">
        <v>22</v>
      </c>
      <c r="R30" s="35"/>
      <c r="S30" s="35"/>
      <c r="T30" s="35"/>
      <c r="U30" s="35"/>
      <c r="V30" s="35"/>
      <c r="W30" s="35"/>
      <c r="X30" s="35"/>
      <c r="Y30" s="35"/>
      <c r="Z30" s="35"/>
    </row>
    <row r="31" spans="1:26" ht="15.75">
      <c r="A31" s="39">
        <v>1</v>
      </c>
      <c r="B31" s="116">
        <v>2</v>
      </c>
      <c r="C31" s="116"/>
      <c r="D31" s="116"/>
      <c r="E31" s="39">
        <v>3</v>
      </c>
      <c r="F31" s="39">
        <v>4</v>
      </c>
      <c r="G31" s="39">
        <v>5</v>
      </c>
      <c r="H31" s="39">
        <v>6</v>
      </c>
      <c r="I31" s="39">
        <v>7</v>
      </c>
      <c r="J31" s="39">
        <v>8</v>
      </c>
      <c r="K31" s="39">
        <v>9</v>
      </c>
      <c r="L31" s="39">
        <v>10</v>
      </c>
      <c r="M31" s="39">
        <v>11</v>
      </c>
      <c r="R31" s="35"/>
      <c r="S31" s="35"/>
      <c r="T31" s="35"/>
      <c r="U31" s="35"/>
      <c r="V31" s="35"/>
      <c r="W31" s="35"/>
      <c r="X31" s="35"/>
      <c r="Y31" s="35"/>
      <c r="Z31" s="35"/>
    </row>
    <row r="32" spans="1:26" ht="65.25" customHeight="1">
      <c r="A32" s="39"/>
      <c r="B32" s="120" t="s">
        <v>122</v>
      </c>
      <c r="C32" s="120"/>
      <c r="D32" s="120"/>
      <c r="E32" s="41">
        <v>951520</v>
      </c>
      <c r="F32" s="145">
        <v>0</v>
      </c>
      <c r="G32" s="41">
        <f>E32+F32</f>
        <v>951520</v>
      </c>
      <c r="H32" s="41">
        <v>949535.54</v>
      </c>
      <c r="I32" s="42">
        <v>0</v>
      </c>
      <c r="J32" s="41">
        <f>H32+I32</f>
        <v>949535.54</v>
      </c>
      <c r="K32" s="41">
        <f>H32-E32</f>
        <v>-1984.4599999999627</v>
      </c>
      <c r="L32" s="42">
        <f>F32-I32</f>
        <v>0</v>
      </c>
      <c r="M32" s="41">
        <f>K32+L32</f>
        <v>-1984.4599999999627</v>
      </c>
      <c r="R32" s="35"/>
      <c r="S32" s="35"/>
      <c r="T32" s="35"/>
      <c r="U32" s="35"/>
      <c r="V32" s="35"/>
      <c r="W32" s="35"/>
      <c r="X32" s="35"/>
      <c r="Y32" s="35"/>
      <c r="Z32" s="35"/>
    </row>
    <row r="33" spans="1:26" ht="63.75" customHeight="1">
      <c r="A33" s="39"/>
      <c r="B33" s="120" t="s">
        <v>122</v>
      </c>
      <c r="C33" s="120"/>
      <c r="D33" s="120"/>
      <c r="E33" s="41">
        <v>127518</v>
      </c>
      <c r="F33" s="145">
        <v>0</v>
      </c>
      <c r="G33" s="41">
        <f>E33+F33</f>
        <v>127518</v>
      </c>
      <c r="H33" s="41">
        <v>127509.56</v>
      </c>
      <c r="I33" s="42">
        <v>0</v>
      </c>
      <c r="J33" s="41">
        <f>H33+I33</f>
        <v>127509.56</v>
      </c>
      <c r="K33" s="41">
        <f>H33-E33</f>
        <v>-8.440000000002328</v>
      </c>
      <c r="L33" s="42">
        <f>F33-I33</f>
        <v>0</v>
      </c>
      <c r="M33" s="41">
        <f>K33+L33</f>
        <v>-8.440000000002328</v>
      </c>
      <c r="R33" s="35"/>
      <c r="S33" s="35"/>
      <c r="T33" s="35"/>
      <c r="U33" s="35"/>
      <c r="V33" s="35"/>
      <c r="W33" s="35"/>
      <c r="X33" s="35"/>
      <c r="Y33" s="35"/>
      <c r="Z33" s="35"/>
    </row>
    <row r="34" spans="1:26" ht="15.75">
      <c r="A34" s="39"/>
      <c r="B34" s="116" t="s">
        <v>6</v>
      </c>
      <c r="C34" s="116"/>
      <c r="D34" s="116"/>
      <c r="E34" s="41">
        <f>E32+E33</f>
        <v>1079038</v>
      </c>
      <c r="F34" s="41">
        <f aca="true" t="shared" si="0" ref="F34:M34">F32+F33</f>
        <v>0</v>
      </c>
      <c r="G34" s="41">
        <f t="shared" si="0"/>
        <v>1079038</v>
      </c>
      <c r="H34" s="41">
        <f t="shared" si="0"/>
        <v>1077045.1</v>
      </c>
      <c r="I34" s="41">
        <f t="shared" si="0"/>
        <v>0</v>
      </c>
      <c r="J34" s="41">
        <f t="shared" si="0"/>
        <v>1077045.1</v>
      </c>
      <c r="K34" s="41">
        <f t="shared" si="0"/>
        <v>-1992.899999999965</v>
      </c>
      <c r="L34" s="41">
        <f t="shared" si="0"/>
        <v>0</v>
      </c>
      <c r="M34" s="41">
        <f t="shared" si="0"/>
        <v>-1992.899999999965</v>
      </c>
      <c r="R34" s="35"/>
      <c r="S34" s="35"/>
      <c r="T34" s="35"/>
      <c r="U34" s="35"/>
      <c r="V34" s="35"/>
      <c r="W34" s="35"/>
      <c r="X34" s="35"/>
      <c r="Y34" s="35"/>
      <c r="Z34" s="35"/>
    </row>
    <row r="35" spans="1:13" ht="32.25" customHeight="1">
      <c r="A35" s="118" t="s">
        <v>36</v>
      </c>
      <c r="B35" s="119"/>
      <c r="C35" s="119"/>
      <c r="D35" s="119"/>
      <c r="E35" s="119"/>
      <c r="F35" s="119"/>
      <c r="G35" s="119"/>
      <c r="H35" s="119"/>
      <c r="I35" s="119"/>
      <c r="J35" s="119"/>
      <c r="K35" s="119"/>
      <c r="L35" s="119"/>
      <c r="M35" s="119"/>
    </row>
    <row r="36" spans="1:13" s="43" customFormat="1" ht="15.75">
      <c r="A36" s="121" t="s">
        <v>123</v>
      </c>
      <c r="B36" s="121"/>
      <c r="C36" s="121"/>
      <c r="D36" s="121"/>
      <c r="E36" s="121"/>
      <c r="F36" s="121"/>
      <c r="G36" s="121"/>
      <c r="H36" s="121"/>
      <c r="I36" s="121"/>
      <c r="J36" s="121"/>
      <c r="K36" s="121"/>
      <c r="L36" s="121"/>
      <c r="M36" s="121"/>
    </row>
    <row r="37" spans="1:13" ht="33" customHeight="1">
      <c r="A37" s="117" t="s">
        <v>37</v>
      </c>
      <c r="B37" s="117"/>
      <c r="C37" s="117"/>
      <c r="D37" s="117"/>
      <c r="E37" s="117"/>
      <c r="F37" s="117"/>
      <c r="G37" s="117"/>
      <c r="H37" s="117"/>
      <c r="I37" s="117"/>
      <c r="J37" s="117"/>
      <c r="K37" s="117"/>
      <c r="L37" s="117"/>
      <c r="M37" s="117"/>
    </row>
    <row r="38" ht="15.75">
      <c r="K38" s="30" t="s">
        <v>28</v>
      </c>
    </row>
    <row r="39" spans="1:13" ht="31.5" customHeight="1">
      <c r="A39" s="116" t="s">
        <v>4</v>
      </c>
      <c r="B39" s="116" t="s">
        <v>38</v>
      </c>
      <c r="C39" s="116"/>
      <c r="D39" s="116"/>
      <c r="E39" s="116" t="s">
        <v>18</v>
      </c>
      <c r="F39" s="116"/>
      <c r="G39" s="116"/>
      <c r="H39" s="116" t="s">
        <v>35</v>
      </c>
      <c r="I39" s="116"/>
      <c r="J39" s="116"/>
      <c r="K39" s="116" t="s">
        <v>19</v>
      </c>
      <c r="L39" s="116"/>
      <c r="M39" s="116"/>
    </row>
    <row r="40" spans="1:13" ht="33.75" customHeight="1">
      <c r="A40" s="116"/>
      <c r="B40" s="116"/>
      <c r="C40" s="116"/>
      <c r="D40" s="116"/>
      <c r="E40" s="39" t="s">
        <v>20</v>
      </c>
      <c r="F40" s="39" t="s">
        <v>21</v>
      </c>
      <c r="G40" s="39" t="s">
        <v>22</v>
      </c>
      <c r="H40" s="39" t="s">
        <v>20</v>
      </c>
      <c r="I40" s="39" t="s">
        <v>21</v>
      </c>
      <c r="J40" s="39" t="s">
        <v>22</v>
      </c>
      <c r="K40" s="39" t="s">
        <v>20</v>
      </c>
      <c r="L40" s="39" t="s">
        <v>21</v>
      </c>
      <c r="M40" s="39" t="s">
        <v>22</v>
      </c>
    </row>
    <row r="41" spans="1:13" ht="15.75">
      <c r="A41" s="39">
        <v>1</v>
      </c>
      <c r="B41" s="116">
        <v>2</v>
      </c>
      <c r="C41" s="116"/>
      <c r="D41" s="116"/>
      <c r="E41" s="39">
        <v>3</v>
      </c>
      <c r="F41" s="39">
        <v>4</v>
      </c>
      <c r="G41" s="39">
        <v>5</v>
      </c>
      <c r="H41" s="39">
        <v>6</v>
      </c>
      <c r="I41" s="39">
        <v>7</v>
      </c>
      <c r="J41" s="39">
        <v>8</v>
      </c>
      <c r="K41" s="39">
        <v>9</v>
      </c>
      <c r="L41" s="39">
        <v>10</v>
      </c>
      <c r="M41" s="39">
        <v>11</v>
      </c>
    </row>
    <row r="42" spans="1:13" s="46" customFormat="1" ht="21.75" customHeight="1">
      <c r="A42" s="44"/>
      <c r="B42" s="140"/>
      <c r="C42" s="140"/>
      <c r="D42" s="140"/>
      <c r="E42" s="45"/>
      <c r="F42" s="45"/>
      <c r="G42" s="45"/>
      <c r="H42" s="45"/>
      <c r="I42" s="45"/>
      <c r="J42" s="45"/>
      <c r="K42" s="45"/>
      <c r="L42" s="44"/>
      <c r="M42" s="44"/>
    </row>
    <row r="43" ht="15.75">
      <c r="A43" s="37"/>
    </row>
    <row r="44" ht="15.75">
      <c r="A44" s="40" t="s">
        <v>39</v>
      </c>
    </row>
    <row r="45" ht="15.75">
      <c r="A45" s="37"/>
    </row>
    <row r="46" spans="1:13" ht="64.5" customHeight="1">
      <c r="A46" s="116" t="s">
        <v>4</v>
      </c>
      <c r="B46" s="116" t="s">
        <v>23</v>
      </c>
      <c r="C46" s="116" t="s">
        <v>7</v>
      </c>
      <c r="D46" s="116" t="s">
        <v>8</v>
      </c>
      <c r="E46" s="116" t="s">
        <v>18</v>
      </c>
      <c r="F46" s="116"/>
      <c r="G46" s="116"/>
      <c r="H46" s="116" t="s">
        <v>40</v>
      </c>
      <c r="I46" s="116"/>
      <c r="J46" s="116"/>
      <c r="K46" s="116" t="s">
        <v>19</v>
      </c>
      <c r="L46" s="116"/>
      <c r="M46" s="116"/>
    </row>
    <row r="47" spans="1:13" ht="30.75" customHeight="1">
      <c r="A47" s="116"/>
      <c r="B47" s="116"/>
      <c r="C47" s="116"/>
      <c r="D47" s="116"/>
      <c r="E47" s="39" t="s">
        <v>20</v>
      </c>
      <c r="F47" s="39" t="s">
        <v>21</v>
      </c>
      <c r="G47" s="39" t="s">
        <v>22</v>
      </c>
      <c r="H47" s="39" t="s">
        <v>20</v>
      </c>
      <c r="I47" s="39" t="s">
        <v>21</v>
      </c>
      <c r="J47" s="39" t="s">
        <v>22</v>
      </c>
      <c r="K47" s="39" t="s">
        <v>20</v>
      </c>
      <c r="L47" s="39" t="s">
        <v>21</v>
      </c>
      <c r="M47" s="39" t="s">
        <v>22</v>
      </c>
    </row>
    <row r="48" spans="1:13" ht="15.75">
      <c r="A48" s="39">
        <v>1</v>
      </c>
      <c r="B48" s="39">
        <v>2</v>
      </c>
      <c r="C48" s="39">
        <v>3</v>
      </c>
      <c r="D48" s="39">
        <v>4</v>
      </c>
      <c r="E48" s="39">
        <v>5</v>
      </c>
      <c r="F48" s="39">
        <v>6</v>
      </c>
      <c r="G48" s="39">
        <v>7</v>
      </c>
      <c r="H48" s="39">
        <v>8</v>
      </c>
      <c r="I48" s="39">
        <v>9</v>
      </c>
      <c r="J48" s="39">
        <v>10</v>
      </c>
      <c r="K48" s="39">
        <v>11</v>
      </c>
      <c r="L48" s="39">
        <v>12</v>
      </c>
      <c r="M48" s="39">
        <v>13</v>
      </c>
    </row>
    <row r="49" spans="1:13" ht="15.75">
      <c r="A49" s="39">
        <v>1</v>
      </c>
      <c r="B49" s="39" t="s">
        <v>9</v>
      </c>
      <c r="C49" s="39"/>
      <c r="D49" s="39"/>
      <c r="E49" s="39"/>
      <c r="F49" s="39"/>
      <c r="G49" s="39"/>
      <c r="H49" s="39"/>
      <c r="I49" s="39"/>
      <c r="J49" s="39"/>
      <c r="K49" s="39"/>
      <c r="L49" s="39"/>
      <c r="M49" s="39"/>
    </row>
    <row r="50" spans="1:13" ht="15.75">
      <c r="A50" s="39"/>
      <c r="B50" s="45" t="s">
        <v>81</v>
      </c>
      <c r="C50" s="47" t="s">
        <v>47</v>
      </c>
      <c r="D50" s="45" t="s">
        <v>158</v>
      </c>
      <c r="E50" s="48">
        <v>951520</v>
      </c>
      <c r="F50" s="45">
        <v>0</v>
      </c>
      <c r="G50" s="48">
        <f>E50+F50</f>
        <v>951520</v>
      </c>
      <c r="H50" s="45">
        <v>949535.34</v>
      </c>
      <c r="I50" s="45">
        <v>0</v>
      </c>
      <c r="J50" s="45">
        <f>H50+I50</f>
        <v>949535.34</v>
      </c>
      <c r="K50" s="45">
        <f>H50-E50</f>
        <v>-1984.6600000000326</v>
      </c>
      <c r="L50" s="45">
        <f>F50-I50</f>
        <v>0</v>
      </c>
      <c r="M50" s="45">
        <f>K50+L50</f>
        <v>-1984.6600000000326</v>
      </c>
    </row>
    <row r="51" spans="1:13" s="49" customFormat="1" ht="12.75">
      <c r="A51" s="45"/>
      <c r="B51" s="45" t="s">
        <v>81</v>
      </c>
      <c r="C51" s="47" t="s">
        <v>47</v>
      </c>
      <c r="D51" s="45" t="s">
        <v>158</v>
      </c>
      <c r="E51" s="48">
        <v>127518</v>
      </c>
      <c r="F51" s="45">
        <v>0</v>
      </c>
      <c r="G51" s="48">
        <f>E51+F51</f>
        <v>127518</v>
      </c>
      <c r="H51" s="45">
        <v>127509.56</v>
      </c>
      <c r="I51" s="45">
        <v>0</v>
      </c>
      <c r="J51" s="45">
        <f>H51+I51</f>
        <v>127509.56</v>
      </c>
      <c r="K51" s="45">
        <f>H51-E51</f>
        <v>-8.440000000002328</v>
      </c>
      <c r="L51" s="45">
        <f>F51-I51</f>
        <v>0</v>
      </c>
      <c r="M51" s="45">
        <f>K51+L51</f>
        <v>-8.440000000002328</v>
      </c>
    </row>
    <row r="52" spans="1:13" ht="28.5" customHeight="1">
      <c r="A52" s="146" t="s">
        <v>243</v>
      </c>
      <c r="B52" s="146"/>
      <c r="C52" s="146"/>
      <c r="D52" s="146"/>
      <c r="E52" s="146"/>
      <c r="F52" s="146"/>
      <c r="G52" s="146"/>
      <c r="H52" s="146"/>
      <c r="I52" s="146"/>
      <c r="J52" s="146"/>
      <c r="K52" s="146"/>
      <c r="L52" s="146"/>
      <c r="M52" s="146"/>
    </row>
    <row r="53" spans="1:13" ht="15.75">
      <c r="A53" s="42">
        <v>2</v>
      </c>
      <c r="B53" s="42" t="s">
        <v>10</v>
      </c>
      <c r="C53" s="42"/>
      <c r="D53" s="42"/>
      <c r="E53" s="42"/>
      <c r="F53" s="42"/>
      <c r="G53" s="42"/>
      <c r="H53" s="42"/>
      <c r="I53" s="42"/>
      <c r="J53" s="42"/>
      <c r="K53" s="42"/>
      <c r="L53" s="42"/>
      <c r="M53" s="42"/>
    </row>
    <row r="54" spans="1:13" ht="47.25" customHeight="1">
      <c r="A54" s="42"/>
      <c r="B54" s="147" t="s">
        <v>244</v>
      </c>
      <c r="C54" s="45" t="s">
        <v>48</v>
      </c>
      <c r="D54" s="50" t="s">
        <v>124</v>
      </c>
      <c r="E54" s="45">
        <v>54</v>
      </c>
      <c r="F54" s="45">
        <v>0</v>
      </c>
      <c r="G54" s="45">
        <f>E54+F54</f>
        <v>54</v>
      </c>
      <c r="H54" s="45">
        <v>23</v>
      </c>
      <c r="I54" s="45">
        <v>0</v>
      </c>
      <c r="J54" s="45">
        <f>H54+I54</f>
        <v>23</v>
      </c>
      <c r="K54" s="45">
        <f>H54-E54</f>
        <v>-31</v>
      </c>
      <c r="L54" s="45">
        <v>0</v>
      </c>
      <c r="M54" s="45">
        <f>K54+L54</f>
        <v>-31</v>
      </c>
    </row>
    <row r="55" spans="1:13" ht="45" customHeight="1">
      <c r="A55" s="42"/>
      <c r="B55" s="45" t="s">
        <v>245</v>
      </c>
      <c r="C55" s="45" t="s">
        <v>48</v>
      </c>
      <c r="D55" s="50" t="s">
        <v>124</v>
      </c>
      <c r="E55" s="45">
        <v>29</v>
      </c>
      <c r="F55" s="45">
        <v>0</v>
      </c>
      <c r="G55" s="45">
        <f>E55+F55</f>
        <v>29</v>
      </c>
      <c r="H55" s="45">
        <v>13</v>
      </c>
      <c r="I55" s="45">
        <v>0</v>
      </c>
      <c r="J55" s="45">
        <f>H55+I55</f>
        <v>13</v>
      </c>
      <c r="K55" s="45">
        <f>H55-E55</f>
        <v>-16</v>
      </c>
      <c r="L55" s="45">
        <v>0</v>
      </c>
      <c r="M55" s="45">
        <f>K55+L55</f>
        <v>-16</v>
      </c>
    </row>
    <row r="56" spans="1:13" ht="48.75" customHeight="1">
      <c r="A56" s="42"/>
      <c r="B56" s="45" t="s">
        <v>246</v>
      </c>
      <c r="C56" s="45" t="s">
        <v>48</v>
      </c>
      <c r="D56" s="50" t="s">
        <v>124</v>
      </c>
      <c r="E56" s="45">
        <v>31</v>
      </c>
      <c r="F56" s="45">
        <v>0</v>
      </c>
      <c r="G56" s="45">
        <f>E56+F56</f>
        <v>31</v>
      </c>
      <c r="H56" s="45">
        <v>26</v>
      </c>
      <c r="I56" s="45">
        <v>0</v>
      </c>
      <c r="J56" s="45">
        <f>H56+I56</f>
        <v>26</v>
      </c>
      <c r="K56" s="45">
        <f>H56-E56</f>
        <v>-5</v>
      </c>
      <c r="L56" s="45">
        <v>0</v>
      </c>
      <c r="M56" s="45">
        <f>K56+L56</f>
        <v>-5</v>
      </c>
    </row>
    <row r="57" spans="1:13" ht="24.75" customHeight="1">
      <c r="A57" s="146" t="s">
        <v>247</v>
      </c>
      <c r="B57" s="146"/>
      <c r="C57" s="146"/>
      <c r="D57" s="146"/>
      <c r="E57" s="146"/>
      <c r="F57" s="146"/>
      <c r="G57" s="146"/>
      <c r="H57" s="146"/>
      <c r="I57" s="146"/>
      <c r="J57" s="146"/>
      <c r="K57" s="146"/>
      <c r="L57" s="146"/>
      <c r="M57" s="146"/>
    </row>
    <row r="58" spans="1:13" ht="15.75">
      <c r="A58" s="42">
        <v>3</v>
      </c>
      <c r="B58" s="42" t="s">
        <v>12</v>
      </c>
      <c r="C58" s="42"/>
      <c r="D58" s="42"/>
      <c r="E58" s="42"/>
      <c r="F58" s="42"/>
      <c r="G58" s="42"/>
      <c r="H58" s="42"/>
      <c r="I58" s="42"/>
      <c r="J58" s="42"/>
      <c r="K58" s="42"/>
      <c r="L58" s="42"/>
      <c r="M58" s="42"/>
    </row>
    <row r="59" spans="1:13" ht="80.25" customHeight="1">
      <c r="A59" s="45"/>
      <c r="B59" s="45" t="s">
        <v>125</v>
      </c>
      <c r="C59" s="45" t="s">
        <v>50</v>
      </c>
      <c r="D59" s="50" t="s">
        <v>126</v>
      </c>
      <c r="E59" s="48">
        <v>100</v>
      </c>
      <c r="F59" s="45">
        <v>0</v>
      </c>
      <c r="G59" s="48">
        <f>E59+F59</f>
        <v>100</v>
      </c>
      <c r="H59" s="48">
        <v>100</v>
      </c>
      <c r="I59" s="45">
        <v>0</v>
      </c>
      <c r="J59" s="45">
        <f>H59+I59</f>
        <v>100</v>
      </c>
      <c r="K59" s="48">
        <f>H59-E59</f>
        <v>0</v>
      </c>
      <c r="L59" s="45">
        <v>0</v>
      </c>
      <c r="M59" s="48">
        <f>K59+L59</f>
        <v>0</v>
      </c>
    </row>
    <row r="60" spans="1:13" ht="25.5" customHeight="1">
      <c r="A60" s="146" t="s">
        <v>248</v>
      </c>
      <c r="B60" s="146"/>
      <c r="C60" s="146"/>
      <c r="D60" s="146"/>
      <c r="E60" s="146"/>
      <c r="F60" s="146"/>
      <c r="G60" s="146"/>
      <c r="H60" s="146"/>
      <c r="I60" s="146"/>
      <c r="J60" s="146"/>
      <c r="K60" s="146"/>
      <c r="L60" s="146"/>
      <c r="M60" s="146"/>
    </row>
    <row r="61" spans="1:13" s="51" customFormat="1" ht="15.75">
      <c r="A61" s="136" t="s">
        <v>24</v>
      </c>
      <c r="B61" s="136"/>
      <c r="C61" s="136"/>
      <c r="D61" s="136"/>
      <c r="E61" s="136"/>
      <c r="F61" s="136"/>
      <c r="G61" s="136"/>
      <c r="H61" s="136"/>
      <c r="I61" s="136"/>
      <c r="J61" s="136"/>
      <c r="K61" s="136"/>
      <c r="L61" s="136"/>
      <c r="M61" s="136"/>
    </row>
    <row r="62" spans="1:13" s="51" customFormat="1" ht="22.5" customHeight="1">
      <c r="A62" s="136" t="s">
        <v>127</v>
      </c>
      <c r="B62" s="136"/>
      <c r="C62" s="136"/>
      <c r="D62" s="136"/>
      <c r="E62" s="136"/>
      <c r="F62" s="136"/>
      <c r="G62" s="136"/>
      <c r="H62" s="136"/>
      <c r="I62" s="136"/>
      <c r="J62" s="136"/>
      <c r="K62" s="136"/>
      <c r="L62" s="136"/>
      <c r="M62" s="136"/>
    </row>
    <row r="63" spans="1:5" s="51" customFormat="1" ht="15.75">
      <c r="A63" s="138" t="s">
        <v>46</v>
      </c>
      <c r="B63" s="138"/>
      <c r="C63" s="138"/>
      <c r="D63" s="138"/>
      <c r="E63" s="138"/>
    </row>
    <row r="64" spans="1:13" s="51" customFormat="1" ht="15.75">
      <c r="A64" s="138"/>
      <c r="B64" s="138"/>
      <c r="C64" s="138"/>
      <c r="D64" s="138"/>
      <c r="E64" s="138"/>
      <c r="G64" s="134"/>
      <c r="H64" s="134"/>
      <c r="J64" s="139" t="s">
        <v>155</v>
      </c>
      <c r="K64" s="139"/>
      <c r="L64" s="139"/>
      <c r="M64" s="139"/>
    </row>
    <row r="65" spans="1:13" s="51" customFormat="1" ht="15.75" customHeight="1">
      <c r="A65" s="52"/>
      <c r="B65" s="52"/>
      <c r="C65" s="52"/>
      <c r="D65" s="52"/>
      <c r="E65" s="52"/>
      <c r="G65" s="135" t="s">
        <v>13</v>
      </c>
      <c r="H65" s="135"/>
      <c r="J65" s="137" t="s">
        <v>29</v>
      </c>
      <c r="K65" s="137"/>
      <c r="L65" s="137"/>
      <c r="M65" s="137"/>
    </row>
    <row r="66" spans="1:13" s="51" customFormat="1" ht="28.5" customHeight="1">
      <c r="A66" s="138" t="s">
        <v>222</v>
      </c>
      <c r="B66" s="138"/>
      <c r="C66" s="138"/>
      <c r="D66" s="138"/>
      <c r="E66" s="138"/>
      <c r="G66" s="134"/>
      <c r="H66" s="134"/>
      <c r="J66" s="139" t="s">
        <v>156</v>
      </c>
      <c r="K66" s="139"/>
      <c r="L66" s="139"/>
      <c r="M66" s="139"/>
    </row>
    <row r="67" spans="1:13" s="51" customFormat="1" ht="15.75" customHeight="1">
      <c r="A67" s="138"/>
      <c r="B67" s="138"/>
      <c r="C67" s="138"/>
      <c r="D67" s="138"/>
      <c r="E67" s="138"/>
      <c r="G67" s="135" t="s">
        <v>13</v>
      </c>
      <c r="H67" s="135"/>
      <c r="J67" s="137" t="s">
        <v>29</v>
      </c>
      <c r="K67" s="137"/>
      <c r="L67" s="137"/>
      <c r="M67" s="137"/>
    </row>
  </sheetData>
  <sheetProtection/>
  <mergeCells count="63">
    <mergeCell ref="G65:H65"/>
    <mergeCell ref="J65:M65"/>
    <mergeCell ref="A66:E67"/>
    <mergeCell ref="G66:H66"/>
    <mergeCell ref="J66:M66"/>
    <mergeCell ref="G67:H67"/>
    <mergeCell ref="J67:M67"/>
    <mergeCell ref="B34:D34"/>
    <mergeCell ref="A37:M37"/>
    <mergeCell ref="A52:M52"/>
    <mergeCell ref="A60:M60"/>
    <mergeCell ref="A61:M61"/>
    <mergeCell ref="A62:M62"/>
    <mergeCell ref="A46:A47"/>
    <mergeCell ref="E39:G39"/>
    <mergeCell ref="A39:A40"/>
    <mergeCell ref="K39:M39"/>
    <mergeCell ref="K46:M46"/>
    <mergeCell ref="E46:G46"/>
    <mergeCell ref="H46:J46"/>
    <mergeCell ref="B46:B47"/>
    <mergeCell ref="C46:C47"/>
    <mergeCell ref="D46:D47"/>
    <mergeCell ref="X29:Z29"/>
    <mergeCell ref="R29:T29"/>
    <mergeCell ref="H29:J29"/>
    <mergeCell ref="U29:W29"/>
    <mergeCell ref="K29:M29"/>
    <mergeCell ref="E29:G29"/>
    <mergeCell ref="H39:J39"/>
    <mergeCell ref="B42:D42"/>
    <mergeCell ref="B41:D41"/>
    <mergeCell ref="B39:D40"/>
    <mergeCell ref="A63:E64"/>
    <mergeCell ref="G64:H64"/>
    <mergeCell ref="J64:M64"/>
    <mergeCell ref="A57:M57"/>
    <mergeCell ref="D7:M7"/>
    <mergeCell ref="B17:M17"/>
    <mergeCell ref="J1:M4"/>
    <mergeCell ref="A5:M5"/>
    <mergeCell ref="A6:M6"/>
    <mergeCell ref="E8:M8"/>
    <mergeCell ref="E10:M10"/>
    <mergeCell ref="A7:A8"/>
    <mergeCell ref="A9:A10"/>
    <mergeCell ref="A20:M20"/>
    <mergeCell ref="D9:M9"/>
    <mergeCell ref="D11:M11"/>
    <mergeCell ref="A13:M13"/>
    <mergeCell ref="B15:M15"/>
    <mergeCell ref="B16:M16"/>
    <mergeCell ref="A11:A12"/>
    <mergeCell ref="E12:M12"/>
    <mergeCell ref="B23:M23"/>
    <mergeCell ref="B24:M24"/>
    <mergeCell ref="B33:D33"/>
    <mergeCell ref="A36:M36"/>
    <mergeCell ref="B32:D32"/>
    <mergeCell ref="A35:M35"/>
    <mergeCell ref="B29:D30"/>
    <mergeCell ref="B31:D31"/>
    <mergeCell ref="A29:A30"/>
  </mergeCells>
  <printOptions/>
  <pageMargins left="0.16" right="0.16" top="0.35" bottom="0.3" header="0.31496062992125984" footer="0.31496062992125984"/>
  <pageSetup horizontalDpi="600" verticalDpi="600" orientation="landscape" paperSize="9" scale="68" r:id="rId1"/>
  <rowBreaks count="2" manualBreakCount="2">
    <brk id="35" max="12" man="1"/>
    <brk id="7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2022-01-28T13:56:02Z</cp:lastPrinted>
  <dcterms:created xsi:type="dcterms:W3CDTF">2018-12-28T08:43:53Z</dcterms:created>
  <dcterms:modified xsi:type="dcterms:W3CDTF">2022-02-02T07:26:43Z</dcterms:modified>
  <cp:category/>
  <cp:version/>
  <cp:contentType/>
  <cp:contentStatus/>
</cp:coreProperties>
</file>